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etsug\Desktop\2025\R7中学生新人\"/>
    </mc:Choice>
  </mc:AlternateContent>
  <xr:revisionPtr revIDLastSave="0" documentId="13_ncr:1_{86CF1730-312D-4A29-8B28-D3EA0F8264A0}" xr6:coauthVersionLast="47" xr6:coauthVersionMax="47" xr10:uidLastSave="{00000000-0000-0000-0000-000000000000}"/>
  <bookViews>
    <workbookView xWindow="-110" yWindow="-110" windowWidth="19420" windowHeight="10300" xr2:uid="{00000000-000D-0000-FFFF-FFFF00000000}"/>
  </bookViews>
  <sheets>
    <sheet name="個人戦1枚目" sheetId="2" r:id="rId1"/>
    <sheet name="男子A" sheetId="4" r:id="rId2"/>
    <sheet name="男子個票A" sheetId="16" r:id="rId3"/>
    <sheet name="男子B" sheetId="8" r:id="rId4"/>
    <sheet name="男子個票B" sheetId="9" r:id="rId5"/>
    <sheet name="女子A" sheetId="17" r:id="rId6"/>
    <sheet name="女子個票A" sheetId="18" r:id="rId7"/>
    <sheet name="女子B" sheetId="19" r:id="rId8"/>
    <sheet name="女子個票B" sheetId="20" r:id="rId9"/>
    <sheet name="予備個票" sheetId="22" r:id="rId10"/>
    <sheet name="Sheet1" sheetId="21" r:id="rId11"/>
  </sheets>
  <definedNames>
    <definedName name="_xlnm.Print_Area" localSheetId="0">個人戦1枚目!$A$1:$R$16</definedName>
    <definedName name="_xlnm.Print_Area" localSheetId="5">女子A!$A$1:$I$44</definedName>
    <definedName name="_xlnm.Print_Area" localSheetId="7">女子B!$A$1:$I$45</definedName>
    <definedName name="_xlnm.Print_Area" localSheetId="6">女子個票A!$A$1:$AO$66</definedName>
    <definedName name="_xlnm.Print_Area" localSheetId="8">女子個票B!$A$1:$AO$66</definedName>
    <definedName name="_xlnm.Print_Area" localSheetId="1">男子A!$A$1:$K$44</definedName>
    <definedName name="_xlnm.Print_Area" localSheetId="3">男子B!$A$1:$I$45</definedName>
    <definedName name="_xlnm.Print_Area" localSheetId="2">男子個票A!$A$1:$AO$66</definedName>
    <definedName name="_xlnm.Print_Area" localSheetId="4">男子個票B!$A$1:$AO$66</definedName>
    <definedName name="_xlnm.Print_Area" localSheetId="9">予備個票!$A$1:$AO$45</definedName>
  </definedNames>
  <calcPr calcId="191029"/>
</workbook>
</file>

<file path=xl/calcChain.xml><?xml version="1.0" encoding="utf-8"?>
<calcChain xmlns="http://schemas.openxmlformats.org/spreadsheetml/2006/main">
  <c r="N15" i="2" l="1"/>
  <c r="E15" i="2"/>
  <c r="J155" i="4"/>
  <c r="K155" i="4"/>
  <c r="J120" i="4"/>
  <c r="K120" i="4"/>
  <c r="A50" i="4"/>
  <c r="I48" i="17" s="1"/>
  <c r="A84" i="19"/>
  <c r="A83" i="19"/>
  <c r="A82" i="19"/>
  <c r="A81" i="19"/>
  <c r="D81" i="19" s="1"/>
  <c r="D186" i="4" s="1"/>
  <c r="A80" i="19"/>
  <c r="B80" i="19" s="1"/>
  <c r="B185" i="4" s="1"/>
  <c r="A79" i="19"/>
  <c r="A78" i="19"/>
  <c r="A77" i="19"/>
  <c r="E77" i="19" s="1"/>
  <c r="E182" i="4" s="1"/>
  <c r="A76" i="19"/>
  <c r="H76" i="19" s="1"/>
  <c r="A75" i="19"/>
  <c r="A74" i="19"/>
  <c r="E74" i="19" s="1"/>
  <c r="E179" i="4" s="1"/>
  <c r="A73" i="19"/>
  <c r="A72" i="19"/>
  <c r="C72" i="19" s="1"/>
  <c r="C177" i="4" s="1"/>
  <c r="A71" i="19"/>
  <c r="A70" i="19"/>
  <c r="C70" i="19" s="1"/>
  <c r="C175" i="4" s="1"/>
  <c r="A69" i="19"/>
  <c r="A68" i="19"/>
  <c r="H68" i="19" s="1"/>
  <c r="I68" i="19" s="1"/>
  <c r="I173" i="4" s="1"/>
  <c r="A67" i="19"/>
  <c r="A66" i="19"/>
  <c r="A65" i="19"/>
  <c r="A64" i="19"/>
  <c r="A63" i="19"/>
  <c r="A62" i="19"/>
  <c r="A61" i="19"/>
  <c r="A60" i="19"/>
  <c r="A59" i="19"/>
  <c r="A58" i="19"/>
  <c r="A57" i="19"/>
  <c r="A56" i="19"/>
  <c r="A55" i="19"/>
  <c r="H55" i="19" s="1"/>
  <c r="A54" i="19"/>
  <c r="A53" i="19"/>
  <c r="A52" i="19"/>
  <c r="A84" i="17"/>
  <c r="A83" i="17"/>
  <c r="E83" i="17" s="1"/>
  <c r="E153" i="4" s="1"/>
  <c r="A82" i="17"/>
  <c r="C82" i="17" s="1"/>
  <c r="C152" i="4" s="1"/>
  <c r="A81" i="17"/>
  <c r="B81" i="17" s="1"/>
  <c r="B151" i="4" s="1"/>
  <c r="A80" i="17"/>
  <c r="A79" i="17"/>
  <c r="A78" i="17"/>
  <c r="H78" i="17" s="1"/>
  <c r="I78" i="17" s="1"/>
  <c r="I148" i="4" s="1"/>
  <c r="A77" i="17"/>
  <c r="A76" i="17"/>
  <c r="A75" i="17"/>
  <c r="D75" i="17" s="1"/>
  <c r="D145" i="4" s="1"/>
  <c r="A74" i="17"/>
  <c r="B74" i="17" s="1"/>
  <c r="B144" i="4" s="1"/>
  <c r="A73" i="17"/>
  <c r="E73" i="17" s="1"/>
  <c r="E143" i="4" s="1"/>
  <c r="A72" i="17"/>
  <c r="A71" i="17"/>
  <c r="A70" i="17"/>
  <c r="H70" i="17" s="1"/>
  <c r="I70" i="17" s="1"/>
  <c r="I140" i="4" s="1"/>
  <c r="A69" i="17"/>
  <c r="A68" i="17"/>
  <c r="A67" i="17"/>
  <c r="D67" i="17" s="1"/>
  <c r="D137" i="4" s="1"/>
  <c r="A66" i="17"/>
  <c r="B66" i="17" s="1"/>
  <c r="B136" i="4" s="1"/>
  <c r="A65" i="17"/>
  <c r="E65" i="17" s="1"/>
  <c r="E135" i="4" s="1"/>
  <c r="A64" i="17"/>
  <c r="A63" i="17"/>
  <c r="A62" i="17"/>
  <c r="C62" i="17" s="1"/>
  <c r="C132" i="4" s="1"/>
  <c r="A61" i="17"/>
  <c r="A60" i="17"/>
  <c r="E60" i="17" s="1"/>
  <c r="E130" i="4" s="1"/>
  <c r="A59" i="17"/>
  <c r="D59" i="17" s="1"/>
  <c r="D129" i="4" s="1"/>
  <c r="A58" i="17"/>
  <c r="A57" i="17"/>
  <c r="E57" i="17" s="1"/>
  <c r="E127" i="4" s="1"/>
  <c r="A56" i="17"/>
  <c r="A55" i="17"/>
  <c r="E55" i="17" s="1"/>
  <c r="E125" i="4" s="1"/>
  <c r="A54" i="17"/>
  <c r="A53" i="17"/>
  <c r="D53" i="17" s="1"/>
  <c r="D123" i="4" s="1"/>
  <c r="A52" i="17"/>
  <c r="A84" i="8"/>
  <c r="H84" i="8" s="1"/>
  <c r="I84" i="8" s="1"/>
  <c r="I119" i="4" s="1"/>
  <c r="A83" i="8"/>
  <c r="H83" i="8" s="1"/>
  <c r="I83" i="8" s="1"/>
  <c r="I118" i="4" s="1"/>
  <c r="A82" i="8"/>
  <c r="D82" i="8" s="1"/>
  <c r="D117" i="4" s="1"/>
  <c r="A81" i="8"/>
  <c r="H81" i="8" s="1"/>
  <c r="I81" i="8" s="1"/>
  <c r="I116" i="4" s="1"/>
  <c r="A80" i="8"/>
  <c r="H80" i="8" s="1"/>
  <c r="I80" i="8" s="1"/>
  <c r="I115" i="4" s="1"/>
  <c r="A79" i="8"/>
  <c r="E79" i="8" s="1"/>
  <c r="E114" i="4" s="1"/>
  <c r="A78" i="8"/>
  <c r="A77" i="8"/>
  <c r="E77" i="8" s="1"/>
  <c r="E112" i="4" s="1"/>
  <c r="A76" i="8"/>
  <c r="A75" i="8"/>
  <c r="A74" i="8"/>
  <c r="H74" i="8" s="1"/>
  <c r="I74" i="8" s="1"/>
  <c r="I109" i="4" s="1"/>
  <c r="A73" i="8"/>
  <c r="H73" i="8" s="1"/>
  <c r="A72" i="8"/>
  <c r="H72" i="8" s="1"/>
  <c r="A71" i="8"/>
  <c r="A70" i="8"/>
  <c r="A69" i="8"/>
  <c r="E69" i="8" s="1"/>
  <c r="E104" i="4" s="1"/>
  <c r="A68" i="8"/>
  <c r="A67" i="8"/>
  <c r="A66" i="8"/>
  <c r="C66" i="8" s="1"/>
  <c r="C101" i="4" s="1"/>
  <c r="A65" i="8"/>
  <c r="H65" i="8" s="1"/>
  <c r="A64" i="8"/>
  <c r="H64" i="8" s="1"/>
  <c r="A63" i="8"/>
  <c r="A62" i="8"/>
  <c r="A61" i="8"/>
  <c r="D61" i="8" s="1"/>
  <c r="D96" i="4" s="1"/>
  <c r="A60" i="8"/>
  <c r="A59" i="8"/>
  <c r="A58" i="8"/>
  <c r="B58" i="8" s="1"/>
  <c r="B93" i="4" s="1"/>
  <c r="A57" i="8"/>
  <c r="H57" i="8" s="1"/>
  <c r="A56" i="8"/>
  <c r="E56" i="8" s="1"/>
  <c r="E91" i="4" s="1"/>
  <c r="A55" i="8"/>
  <c r="A54" i="8"/>
  <c r="A53" i="8"/>
  <c r="B53" i="8" s="1"/>
  <c r="B88" i="4" s="1"/>
  <c r="A52" i="8"/>
  <c r="A54" i="4"/>
  <c r="E54" i="4" s="1"/>
  <c r="A55" i="4"/>
  <c r="D55" i="4" s="1"/>
  <c r="A56" i="4"/>
  <c r="D56" i="4" s="1"/>
  <c r="A57" i="4"/>
  <c r="B57" i="4" s="1"/>
  <c r="A58" i="4"/>
  <c r="B58" i="4" s="1"/>
  <c r="A59" i="4"/>
  <c r="C59" i="4" s="1"/>
  <c r="A60" i="4"/>
  <c r="C60" i="4" s="1"/>
  <c r="A61" i="4"/>
  <c r="E61" i="4" s="1"/>
  <c r="A62" i="4"/>
  <c r="D62" i="4" s="1"/>
  <c r="A63" i="4"/>
  <c r="D63" i="4" s="1"/>
  <c r="A64" i="4"/>
  <c r="E64" i="4" s="1"/>
  <c r="A65" i="4"/>
  <c r="B65" i="4" s="1"/>
  <c r="A66" i="4"/>
  <c r="E66" i="4" s="1"/>
  <c r="A67" i="4"/>
  <c r="B67" i="4" s="1"/>
  <c r="A68" i="4"/>
  <c r="C68" i="4" s="1"/>
  <c r="A69" i="4"/>
  <c r="D69" i="4" s="1"/>
  <c r="A70" i="4"/>
  <c r="B70" i="4" s="1"/>
  <c r="A71" i="4"/>
  <c r="B71" i="4" s="1"/>
  <c r="A72" i="4"/>
  <c r="C72" i="4" s="1"/>
  <c r="A73" i="4"/>
  <c r="D73" i="4" s="1"/>
  <c r="A74" i="4"/>
  <c r="E74" i="4" s="1"/>
  <c r="A75" i="4"/>
  <c r="D75" i="4" s="1"/>
  <c r="A76" i="4"/>
  <c r="E76" i="4" s="1"/>
  <c r="A77" i="4"/>
  <c r="C77" i="4" s="1"/>
  <c r="A78" i="4"/>
  <c r="C78" i="4" s="1"/>
  <c r="A79" i="4"/>
  <c r="B79" i="4" s="1"/>
  <c r="A80" i="4"/>
  <c r="C80" i="4" s="1"/>
  <c r="A81" i="4"/>
  <c r="H81" i="4" s="1"/>
  <c r="I81" i="4" s="1"/>
  <c r="A82" i="4"/>
  <c r="H82" i="4" s="1"/>
  <c r="I82" i="4" s="1"/>
  <c r="A83" i="4"/>
  <c r="B83" i="4" s="1"/>
  <c r="A84" i="4"/>
  <c r="C84" i="4" s="1"/>
  <c r="A51" i="4"/>
  <c r="N33" i="9"/>
  <c r="N28" i="9"/>
  <c r="N23" i="9"/>
  <c r="N18" i="9"/>
  <c r="N13" i="9"/>
  <c r="N8" i="9"/>
  <c r="A119" i="4" l="1"/>
  <c r="A135" i="4"/>
  <c r="H116" i="4"/>
  <c r="A125" i="4"/>
  <c r="A116" i="4"/>
  <c r="A108" i="4"/>
  <c r="I48" i="8"/>
  <c r="A92" i="4"/>
  <c r="A151" i="4"/>
  <c r="H148" i="4"/>
  <c r="A186" i="4"/>
  <c r="A145" i="4"/>
  <c r="A179" i="4"/>
  <c r="A175" i="4"/>
  <c r="A144" i="4"/>
  <c r="A160" i="4"/>
  <c r="H68" i="17"/>
  <c r="A138" i="4"/>
  <c r="E83" i="19"/>
  <c r="E188" i="4" s="1"/>
  <c r="A188" i="4"/>
  <c r="C62" i="8"/>
  <c r="C97" i="4" s="1"/>
  <c r="A97" i="4"/>
  <c r="B58" i="17"/>
  <c r="B128" i="4" s="1"/>
  <c r="A128" i="4"/>
  <c r="D57" i="19"/>
  <c r="D162" i="4" s="1"/>
  <c r="A162" i="4"/>
  <c r="E52" i="8"/>
  <c r="E87" i="4" s="1"/>
  <c r="A87" i="4"/>
  <c r="B60" i="8"/>
  <c r="B95" i="4" s="1"/>
  <c r="A95" i="4"/>
  <c r="E68" i="8"/>
  <c r="E103" i="4" s="1"/>
  <c r="A103" i="4"/>
  <c r="C76" i="8"/>
  <c r="C111" i="4" s="1"/>
  <c r="A111" i="4"/>
  <c r="E58" i="19"/>
  <c r="E163" i="4" s="1"/>
  <c r="A163" i="4"/>
  <c r="E66" i="19"/>
  <c r="E171" i="4" s="1"/>
  <c r="A171" i="4"/>
  <c r="E82" i="19"/>
  <c r="E187" i="4" s="1"/>
  <c r="A187" i="4"/>
  <c r="A118" i="4"/>
  <c r="H115" i="4"/>
  <c r="A99" i="4"/>
  <c r="A140" i="4"/>
  <c r="A123" i="4"/>
  <c r="A173" i="4"/>
  <c r="H76" i="17"/>
  <c r="A146" i="4"/>
  <c r="C70" i="8"/>
  <c r="C105" i="4" s="1"/>
  <c r="A105" i="4"/>
  <c r="D55" i="8"/>
  <c r="D90" i="4" s="1"/>
  <c r="A90" i="4"/>
  <c r="D63" i="8"/>
  <c r="D98" i="4" s="1"/>
  <c r="A98" i="4"/>
  <c r="D71" i="8"/>
  <c r="D106" i="4" s="1"/>
  <c r="A106" i="4"/>
  <c r="H54" i="17"/>
  <c r="A124" i="4"/>
  <c r="E53" i="19"/>
  <c r="E158" i="4" s="1"/>
  <c r="A158" i="4"/>
  <c r="E61" i="19"/>
  <c r="E166" i="4" s="1"/>
  <c r="A166" i="4"/>
  <c r="E69" i="19"/>
  <c r="E174" i="4" s="1"/>
  <c r="A174" i="4"/>
  <c r="H118" i="4"/>
  <c r="A114" i="4"/>
  <c r="A112" i="4"/>
  <c r="H109" i="4"/>
  <c r="A96" i="4"/>
  <c r="A153" i="4"/>
  <c r="A137" i="4"/>
  <c r="A130" i="4"/>
  <c r="A185" i="4"/>
  <c r="H75" i="19"/>
  <c r="A180" i="4"/>
  <c r="C54" i="8"/>
  <c r="C89" i="4" s="1"/>
  <c r="A89" i="4"/>
  <c r="C78" i="8"/>
  <c r="C113" i="4" s="1"/>
  <c r="A113" i="4"/>
  <c r="C61" i="17"/>
  <c r="C131" i="4" s="1"/>
  <c r="A131" i="4"/>
  <c r="B69" i="17"/>
  <c r="B139" i="4" s="1"/>
  <c r="A139" i="4"/>
  <c r="H52" i="19"/>
  <c r="A157" i="4"/>
  <c r="H60" i="19"/>
  <c r="A165" i="4"/>
  <c r="H84" i="19"/>
  <c r="A189" i="4"/>
  <c r="A101" i="4"/>
  <c r="I64" i="8"/>
  <c r="I99" i="4" s="1"/>
  <c r="H99" i="4"/>
  <c r="I72" i="8"/>
  <c r="I107" i="4" s="1"/>
  <c r="H107" i="4"/>
  <c r="D63" i="17"/>
  <c r="D133" i="4" s="1"/>
  <c r="A133" i="4"/>
  <c r="H71" i="17"/>
  <c r="A141" i="4"/>
  <c r="H79" i="17"/>
  <c r="A149" i="4"/>
  <c r="H54" i="19"/>
  <c r="A159" i="4"/>
  <c r="C62" i="19"/>
  <c r="C167" i="4" s="1"/>
  <c r="A167" i="4"/>
  <c r="D78" i="19"/>
  <c r="D183" i="4" s="1"/>
  <c r="A183" i="4"/>
  <c r="H119" i="4"/>
  <c r="A107" i="4"/>
  <c r="A91" i="4"/>
  <c r="A148" i="4"/>
  <c r="A132" i="4"/>
  <c r="A127" i="4"/>
  <c r="A177" i="4"/>
  <c r="H84" i="17"/>
  <c r="A154" i="4"/>
  <c r="C77" i="17"/>
  <c r="C147" i="4" s="1"/>
  <c r="A147" i="4"/>
  <c r="I76" i="19"/>
  <c r="I181" i="4" s="1"/>
  <c r="H181" i="4"/>
  <c r="I57" i="8"/>
  <c r="I92" i="4" s="1"/>
  <c r="H92" i="4"/>
  <c r="I65" i="8"/>
  <c r="I100" i="4" s="1"/>
  <c r="H100" i="4"/>
  <c r="I73" i="8"/>
  <c r="I108" i="4" s="1"/>
  <c r="H108" i="4"/>
  <c r="D56" i="17"/>
  <c r="D126" i="4" s="1"/>
  <c r="A126" i="4"/>
  <c r="D64" i="17"/>
  <c r="D134" i="4" s="1"/>
  <c r="A134" i="4"/>
  <c r="D72" i="17"/>
  <c r="D142" i="4" s="1"/>
  <c r="A142" i="4"/>
  <c r="D80" i="17"/>
  <c r="D150" i="4" s="1"/>
  <c r="A150" i="4"/>
  <c r="I55" i="19"/>
  <c r="I160" i="4" s="1"/>
  <c r="H160" i="4"/>
  <c r="E63" i="19"/>
  <c r="E168" i="4" s="1"/>
  <c r="A168" i="4"/>
  <c r="H71" i="19"/>
  <c r="A176" i="4"/>
  <c r="H79" i="19"/>
  <c r="A184" i="4"/>
  <c r="A115" i="4"/>
  <c r="A100" i="4"/>
  <c r="A143" i="4"/>
  <c r="H140" i="4"/>
  <c r="A129" i="4"/>
  <c r="A182" i="4"/>
  <c r="E52" i="17"/>
  <c r="E122" i="4" s="1"/>
  <c r="A122" i="4"/>
  <c r="H67" i="19"/>
  <c r="A172" i="4"/>
  <c r="B56" i="19"/>
  <c r="B161" i="4" s="1"/>
  <c r="A161" i="4"/>
  <c r="H64" i="19"/>
  <c r="A169" i="4"/>
  <c r="A109" i="4"/>
  <c r="A93" i="4"/>
  <c r="A152" i="4"/>
  <c r="A136" i="4"/>
  <c r="H173" i="4"/>
  <c r="H59" i="19"/>
  <c r="A164" i="4"/>
  <c r="E59" i="8"/>
  <c r="E94" i="4" s="1"/>
  <c r="A94" i="4"/>
  <c r="H67" i="8"/>
  <c r="A102" i="4"/>
  <c r="H75" i="8"/>
  <c r="A110" i="4"/>
  <c r="D65" i="19"/>
  <c r="D170" i="4" s="1"/>
  <c r="A170" i="4"/>
  <c r="D73" i="19"/>
  <c r="D178" i="4" s="1"/>
  <c r="A178" i="4"/>
  <c r="A117" i="4"/>
  <c r="A104" i="4"/>
  <c r="A88" i="4"/>
  <c r="A181" i="4"/>
  <c r="D66" i="4"/>
  <c r="E72" i="17"/>
  <c r="E142" i="4" s="1"/>
  <c r="E61" i="8"/>
  <c r="E96" i="4" s="1"/>
  <c r="B72" i="17"/>
  <c r="B142" i="4" s="1"/>
  <c r="E56" i="17"/>
  <c r="E126" i="4" s="1"/>
  <c r="C69" i="19"/>
  <c r="C174" i="4" s="1"/>
  <c r="D69" i="19"/>
  <c r="D174" i="4" s="1"/>
  <c r="B76" i="19"/>
  <c r="B181" i="4" s="1"/>
  <c r="D80" i="19"/>
  <c r="D185" i="4" s="1"/>
  <c r="C57" i="17"/>
  <c r="C127" i="4" s="1"/>
  <c r="E61" i="17"/>
  <c r="E131" i="4" s="1"/>
  <c r="D81" i="17"/>
  <c r="D151" i="4" s="1"/>
  <c r="D57" i="17"/>
  <c r="D127" i="4" s="1"/>
  <c r="H81" i="17"/>
  <c r="D61" i="17"/>
  <c r="D131" i="4" s="1"/>
  <c r="H57" i="17"/>
  <c r="C56" i="17"/>
  <c r="C126" i="4" s="1"/>
  <c r="C72" i="17"/>
  <c r="C142" i="4" s="1"/>
  <c r="B69" i="8"/>
  <c r="B104" i="4" s="1"/>
  <c r="D69" i="8"/>
  <c r="D104" i="4" s="1"/>
  <c r="C77" i="8"/>
  <c r="C112" i="4" s="1"/>
  <c r="H52" i="8"/>
  <c r="H78" i="8"/>
  <c r="B77" i="8"/>
  <c r="B112" i="4" s="1"/>
  <c r="B51" i="4"/>
  <c r="A52" i="4"/>
  <c r="C62" i="4"/>
  <c r="H63" i="19"/>
  <c r="C56" i="19"/>
  <c r="C161" i="4" s="1"/>
  <c r="B60" i="19"/>
  <c r="B165" i="4" s="1"/>
  <c r="C80" i="19"/>
  <c r="C185" i="4" s="1"/>
  <c r="C60" i="19"/>
  <c r="C165" i="4" s="1"/>
  <c r="E56" i="19"/>
  <c r="E161" i="4" s="1"/>
  <c r="D60" i="19"/>
  <c r="D165" i="4" s="1"/>
  <c r="D71" i="19"/>
  <c r="D176" i="4" s="1"/>
  <c r="C76" i="19"/>
  <c r="C181" i="4" s="1"/>
  <c r="E80" i="19"/>
  <c r="E185" i="4" s="1"/>
  <c r="H56" i="19"/>
  <c r="E71" i="19"/>
  <c r="E176" i="4" s="1"/>
  <c r="D76" i="19"/>
  <c r="D181" i="4" s="1"/>
  <c r="D56" i="19"/>
  <c r="D161" i="4" s="1"/>
  <c r="H62" i="19"/>
  <c r="D72" i="19"/>
  <c r="D177" i="4" s="1"/>
  <c r="H83" i="19"/>
  <c r="C55" i="19"/>
  <c r="C160" i="4" s="1"/>
  <c r="B52" i="19"/>
  <c r="B157" i="4" s="1"/>
  <c r="B62" i="19"/>
  <c r="B167" i="4" s="1"/>
  <c r="E65" i="19"/>
  <c r="E170" i="4" s="1"/>
  <c r="H72" i="19"/>
  <c r="C52" i="19"/>
  <c r="C157" i="4" s="1"/>
  <c r="E55" i="19"/>
  <c r="E160" i="4" s="1"/>
  <c r="D62" i="19"/>
  <c r="D167" i="4" s="1"/>
  <c r="B71" i="19"/>
  <c r="B176" i="4" s="1"/>
  <c r="D52" i="19"/>
  <c r="D157" i="4" s="1"/>
  <c r="E62" i="19"/>
  <c r="E167" i="4" s="1"/>
  <c r="C71" i="19"/>
  <c r="C176" i="4" s="1"/>
  <c r="H78" i="19"/>
  <c r="B83" i="19"/>
  <c r="B188" i="4" s="1"/>
  <c r="C83" i="19"/>
  <c r="C188" i="4" s="1"/>
  <c r="B55" i="19"/>
  <c r="B160" i="4" s="1"/>
  <c r="E72" i="19"/>
  <c r="E177" i="4" s="1"/>
  <c r="D55" i="19"/>
  <c r="D160" i="4" s="1"/>
  <c r="H80" i="19"/>
  <c r="C53" i="19"/>
  <c r="C158" i="4" s="1"/>
  <c r="B79" i="19"/>
  <c r="B184" i="4" s="1"/>
  <c r="B54" i="19"/>
  <c r="B159" i="4" s="1"/>
  <c r="E57" i="19"/>
  <c r="E162" i="4" s="1"/>
  <c r="C61" i="19"/>
  <c r="C166" i="4" s="1"/>
  <c r="B63" i="19"/>
  <c r="B168" i="4" s="1"/>
  <c r="D64" i="19"/>
  <c r="D169" i="4" s="1"/>
  <c r="B68" i="19"/>
  <c r="B173" i="4" s="1"/>
  <c r="D70" i="19"/>
  <c r="D175" i="4" s="1"/>
  <c r="E73" i="19"/>
  <c r="E178" i="4" s="1"/>
  <c r="D77" i="19"/>
  <c r="D182" i="4" s="1"/>
  <c r="D79" i="19"/>
  <c r="D184" i="4" s="1"/>
  <c r="C64" i="19"/>
  <c r="C169" i="4" s="1"/>
  <c r="B70" i="19"/>
  <c r="B175" i="4" s="1"/>
  <c r="C79" i="19"/>
  <c r="C184" i="4" s="1"/>
  <c r="D54" i="19"/>
  <c r="D159" i="4" s="1"/>
  <c r="D61" i="19"/>
  <c r="D166" i="4" s="1"/>
  <c r="C63" i="19"/>
  <c r="C168" i="4" s="1"/>
  <c r="E64" i="19"/>
  <c r="E169" i="4" s="1"/>
  <c r="C68" i="19"/>
  <c r="C173" i="4" s="1"/>
  <c r="E70" i="19"/>
  <c r="E175" i="4" s="1"/>
  <c r="E79" i="19"/>
  <c r="E184" i="4" s="1"/>
  <c r="C84" i="19"/>
  <c r="C189" i="4" s="1"/>
  <c r="B64" i="19"/>
  <c r="B169" i="4" s="1"/>
  <c r="E54" i="19"/>
  <c r="E159" i="4" s="1"/>
  <c r="D63" i="19"/>
  <c r="D168" i="4" s="1"/>
  <c r="D68" i="19"/>
  <c r="D173" i="4" s="1"/>
  <c r="H70" i="19"/>
  <c r="B72" i="19"/>
  <c r="B177" i="4" s="1"/>
  <c r="B78" i="19"/>
  <c r="B183" i="4" s="1"/>
  <c r="D84" i="19"/>
  <c r="D189" i="4" s="1"/>
  <c r="D53" i="19"/>
  <c r="D158" i="4" s="1"/>
  <c r="E78" i="19"/>
  <c r="E183" i="4" s="1"/>
  <c r="B65" i="17"/>
  <c r="B135" i="4" s="1"/>
  <c r="C70" i="17"/>
  <c r="C140" i="4" s="1"/>
  <c r="E74" i="17"/>
  <c r="E144" i="4" s="1"/>
  <c r="D79" i="17"/>
  <c r="D149" i="4" s="1"/>
  <c r="C65" i="17"/>
  <c r="C135" i="4" s="1"/>
  <c r="D65" i="17"/>
  <c r="D135" i="4" s="1"/>
  <c r="C64" i="17"/>
  <c r="C134" i="4" s="1"/>
  <c r="D77" i="17"/>
  <c r="D147" i="4" s="1"/>
  <c r="H60" i="17"/>
  <c r="E64" i="17"/>
  <c r="E134" i="4" s="1"/>
  <c r="E77" i="17"/>
  <c r="E147" i="4" s="1"/>
  <c r="H52" i="17"/>
  <c r="B57" i="17"/>
  <c r="B127" i="4" s="1"/>
  <c r="H64" i="17"/>
  <c r="E82" i="17"/>
  <c r="E152" i="4" s="1"/>
  <c r="B73" i="17"/>
  <c r="B143" i="4" s="1"/>
  <c r="B53" i="17"/>
  <c r="B123" i="4" s="1"/>
  <c r="H59" i="17"/>
  <c r="H61" i="17"/>
  <c r="D66" i="17"/>
  <c r="D136" i="4" s="1"/>
  <c r="C69" i="17"/>
  <c r="C139" i="4" s="1"/>
  <c r="D71" i="17"/>
  <c r="D141" i="4" s="1"/>
  <c r="C73" i="17"/>
  <c r="C143" i="4" s="1"/>
  <c r="E75" i="17"/>
  <c r="E145" i="4" s="1"/>
  <c r="H77" i="17"/>
  <c r="B80" i="17"/>
  <c r="B150" i="4" s="1"/>
  <c r="C53" i="17"/>
  <c r="C123" i="4" s="1"/>
  <c r="B56" i="17"/>
  <c r="B126" i="4" s="1"/>
  <c r="E66" i="17"/>
  <c r="E136" i="4" s="1"/>
  <c r="D69" i="17"/>
  <c r="D139" i="4" s="1"/>
  <c r="D73" i="17"/>
  <c r="D143" i="4" s="1"/>
  <c r="H75" i="17"/>
  <c r="C80" i="17"/>
  <c r="C150" i="4" s="1"/>
  <c r="D82" i="17"/>
  <c r="D152" i="4" s="1"/>
  <c r="E59" i="17"/>
  <c r="E129" i="4" s="1"/>
  <c r="H73" i="17"/>
  <c r="H69" i="17"/>
  <c r="E69" i="17"/>
  <c r="E139" i="4" s="1"/>
  <c r="E53" i="17"/>
  <c r="E123" i="4" s="1"/>
  <c r="E67" i="17"/>
  <c r="E137" i="4" s="1"/>
  <c r="C78" i="17"/>
  <c r="C148" i="4" s="1"/>
  <c r="H80" i="17"/>
  <c r="H53" i="17"/>
  <c r="H67" i="17"/>
  <c r="C74" i="17"/>
  <c r="C144" i="4" s="1"/>
  <c r="B77" i="17"/>
  <c r="B147" i="4" s="1"/>
  <c r="H83" i="17"/>
  <c r="E80" i="17"/>
  <c r="E150" i="4" s="1"/>
  <c r="C58" i="17"/>
  <c r="C128" i="4" s="1"/>
  <c r="H56" i="17"/>
  <c r="D58" i="17"/>
  <c r="D128" i="4" s="1"/>
  <c r="B61" i="17"/>
  <c r="B131" i="4" s="1"/>
  <c r="E58" i="17"/>
  <c r="E128" i="4" s="1"/>
  <c r="B64" i="17"/>
  <c r="B134" i="4" s="1"/>
  <c r="H65" i="17"/>
  <c r="H72" i="17"/>
  <c r="D74" i="17"/>
  <c r="D144" i="4" s="1"/>
  <c r="B79" i="17"/>
  <c r="B149" i="4" s="1"/>
  <c r="C81" i="17"/>
  <c r="C151" i="4" s="1"/>
  <c r="C66" i="17"/>
  <c r="C136" i="4" s="1"/>
  <c r="C60" i="8"/>
  <c r="C95" i="4" s="1"/>
  <c r="D76" i="8"/>
  <c r="D111" i="4" s="1"/>
  <c r="D60" i="8"/>
  <c r="D95" i="4" s="1"/>
  <c r="H55" i="8"/>
  <c r="E60" i="8"/>
  <c r="E95" i="4" s="1"/>
  <c r="H76" i="8"/>
  <c r="E76" i="8"/>
  <c r="E111" i="4" s="1"/>
  <c r="H61" i="8"/>
  <c r="B74" i="8"/>
  <c r="B109" i="4" s="1"/>
  <c r="D54" i="8"/>
  <c r="D89" i="4" s="1"/>
  <c r="C69" i="8"/>
  <c r="C104" i="4" s="1"/>
  <c r="B59" i="8"/>
  <c r="B94" i="4" s="1"/>
  <c r="E54" i="8"/>
  <c r="E89" i="4" s="1"/>
  <c r="H54" i="8"/>
  <c r="C52" i="8"/>
  <c r="C87" i="4" s="1"/>
  <c r="D75" i="8"/>
  <c r="D110" i="4" s="1"/>
  <c r="H77" i="8"/>
  <c r="B52" i="8"/>
  <c r="B87" i="4" s="1"/>
  <c r="B66" i="8"/>
  <c r="B101" i="4" s="1"/>
  <c r="H69" i="8"/>
  <c r="C59" i="8"/>
  <c r="C94" i="4" s="1"/>
  <c r="D52" i="8"/>
  <c r="D87" i="4" s="1"/>
  <c r="E55" i="8"/>
  <c r="E90" i="4" s="1"/>
  <c r="E62" i="8"/>
  <c r="E97" i="4" s="1"/>
  <c r="D67" i="8"/>
  <c r="D102" i="4" s="1"/>
  <c r="H70" i="8"/>
  <c r="D84" i="8"/>
  <c r="D119" i="4" s="1"/>
  <c r="H63" i="8"/>
  <c r="B68" i="8"/>
  <c r="B103" i="4" s="1"/>
  <c r="E71" i="8"/>
  <c r="E106" i="4" s="1"/>
  <c r="B75" i="8"/>
  <c r="B110" i="4" s="1"/>
  <c r="D78" i="8"/>
  <c r="D113" i="4" s="1"/>
  <c r="B84" i="8"/>
  <c r="B119" i="4" s="1"/>
  <c r="C53" i="8"/>
  <c r="C88" i="4" s="1"/>
  <c r="H60" i="8"/>
  <c r="D62" i="8"/>
  <c r="D97" i="4" s="1"/>
  <c r="C68" i="8"/>
  <c r="C103" i="4" s="1"/>
  <c r="H71" i="8"/>
  <c r="C75" i="8"/>
  <c r="C110" i="4" s="1"/>
  <c r="E78" i="8"/>
  <c r="E113" i="4" s="1"/>
  <c r="B82" i="8"/>
  <c r="B117" i="4" s="1"/>
  <c r="C84" i="8"/>
  <c r="C119" i="4" s="1"/>
  <c r="D53" i="8"/>
  <c r="D88" i="4" s="1"/>
  <c r="D68" i="8"/>
  <c r="D103" i="4" s="1"/>
  <c r="E84" i="8"/>
  <c r="E119" i="4" s="1"/>
  <c r="E53" i="8"/>
  <c r="E88" i="4" s="1"/>
  <c r="B61" i="8"/>
  <c r="B96" i="4" s="1"/>
  <c r="H62" i="8"/>
  <c r="B83" i="8"/>
  <c r="B118" i="4" s="1"/>
  <c r="H53" i="8"/>
  <c r="C61" i="8"/>
  <c r="C96" i="4" s="1"/>
  <c r="B67" i="8"/>
  <c r="B102" i="4" s="1"/>
  <c r="H68" i="8"/>
  <c r="D70" i="8"/>
  <c r="D105" i="4" s="1"/>
  <c r="B76" i="8"/>
  <c r="B111" i="4" s="1"/>
  <c r="D77" i="8"/>
  <c r="D112" i="4" s="1"/>
  <c r="H79" i="8"/>
  <c r="C83" i="8"/>
  <c r="C118" i="4" s="1"/>
  <c r="H56" i="8"/>
  <c r="E63" i="8"/>
  <c r="E98" i="4" s="1"/>
  <c r="C67" i="8"/>
  <c r="C102" i="4" s="1"/>
  <c r="E70" i="8"/>
  <c r="E105" i="4" s="1"/>
  <c r="D83" i="8"/>
  <c r="D118" i="4" s="1"/>
  <c r="E83" i="8"/>
  <c r="E118" i="4" s="1"/>
  <c r="D54" i="4"/>
  <c r="C54" i="4"/>
  <c r="E70" i="4"/>
  <c r="H63" i="4"/>
  <c r="I63" i="4" s="1"/>
  <c r="H62" i="4"/>
  <c r="I62" i="4" s="1"/>
  <c r="D80" i="4"/>
  <c r="B62" i="4"/>
  <c r="E62" i="4"/>
  <c r="C70" i="4"/>
  <c r="H54" i="4"/>
  <c r="I54" i="4" s="1"/>
  <c r="H56" i="4"/>
  <c r="I56" i="4" s="1"/>
  <c r="B80" i="4"/>
  <c r="D64" i="4"/>
  <c r="H55" i="4"/>
  <c r="I55" i="4" s="1"/>
  <c r="B73" i="4"/>
  <c r="C66" i="4"/>
  <c r="H58" i="4"/>
  <c r="I58" i="4" s="1"/>
  <c r="B54" i="4"/>
  <c r="E78" i="4"/>
  <c r="B84" i="4"/>
  <c r="H70" i="4"/>
  <c r="I70" i="4" s="1"/>
  <c r="B68" i="4"/>
  <c r="C58" i="4"/>
  <c r="B78" i="4"/>
  <c r="D70" i="4"/>
  <c r="C74" i="4"/>
  <c r="H58" i="19"/>
  <c r="H66" i="19"/>
  <c r="H74" i="19"/>
  <c r="E81" i="19"/>
  <c r="E186" i="4" s="1"/>
  <c r="H82" i="19"/>
  <c r="B53" i="19"/>
  <c r="B158" i="4" s="1"/>
  <c r="C54" i="19"/>
  <c r="C159" i="4" s="1"/>
  <c r="H57" i="19"/>
  <c r="B61" i="19"/>
  <c r="B166" i="4" s="1"/>
  <c r="H65" i="19"/>
  <c r="B69" i="19"/>
  <c r="B174" i="4" s="1"/>
  <c r="H73" i="19"/>
  <c r="B77" i="19"/>
  <c r="B182" i="4" s="1"/>
  <c r="C78" i="19"/>
  <c r="C183" i="4" s="1"/>
  <c r="H81" i="19"/>
  <c r="C77" i="19"/>
  <c r="C182" i="4" s="1"/>
  <c r="B84" i="19"/>
  <c r="B189" i="4" s="1"/>
  <c r="B66" i="19"/>
  <c r="B171" i="4" s="1"/>
  <c r="B74" i="19"/>
  <c r="B179" i="4" s="1"/>
  <c r="C75" i="19"/>
  <c r="C180" i="4" s="1"/>
  <c r="E52" i="19"/>
  <c r="E157" i="4" s="1"/>
  <c r="H53" i="19"/>
  <c r="B57" i="19"/>
  <c r="B162" i="4" s="1"/>
  <c r="C58" i="19"/>
  <c r="C163" i="4" s="1"/>
  <c r="D59" i="19"/>
  <c r="D164" i="4" s="1"/>
  <c r="E60" i="19"/>
  <c r="E165" i="4" s="1"/>
  <c r="H61" i="19"/>
  <c r="B65" i="19"/>
  <c r="B170" i="4" s="1"/>
  <c r="C66" i="19"/>
  <c r="C171" i="4" s="1"/>
  <c r="D67" i="19"/>
  <c r="D172" i="4" s="1"/>
  <c r="E68" i="19"/>
  <c r="E173" i="4" s="1"/>
  <c r="H69" i="19"/>
  <c r="B73" i="19"/>
  <c r="B178" i="4" s="1"/>
  <c r="C74" i="19"/>
  <c r="C179" i="4" s="1"/>
  <c r="D75" i="19"/>
  <c r="D180" i="4" s="1"/>
  <c r="E76" i="19"/>
  <c r="E181" i="4" s="1"/>
  <c r="H77" i="19"/>
  <c r="B81" i="19"/>
  <c r="B186" i="4" s="1"/>
  <c r="C82" i="19"/>
  <c r="C187" i="4" s="1"/>
  <c r="D83" i="19"/>
  <c r="D188" i="4" s="1"/>
  <c r="E84" i="19"/>
  <c r="E189" i="4" s="1"/>
  <c r="B59" i="19"/>
  <c r="B164" i="4" s="1"/>
  <c r="B67" i="19"/>
  <c r="B172" i="4" s="1"/>
  <c r="B75" i="19"/>
  <c r="B180" i="4" s="1"/>
  <c r="B58" i="19"/>
  <c r="B163" i="4" s="1"/>
  <c r="C59" i="19"/>
  <c r="C164" i="4" s="1"/>
  <c r="C67" i="19"/>
  <c r="C172" i="4" s="1"/>
  <c r="B82" i="19"/>
  <c r="B187" i="4" s="1"/>
  <c r="C57" i="19"/>
  <c r="C162" i="4" s="1"/>
  <c r="D58" i="19"/>
  <c r="D163" i="4" s="1"/>
  <c r="E59" i="19"/>
  <c r="E164" i="4" s="1"/>
  <c r="C65" i="19"/>
  <c r="C170" i="4" s="1"/>
  <c r="D66" i="19"/>
  <c r="D171" i="4" s="1"/>
  <c r="E67" i="19"/>
  <c r="E172" i="4" s="1"/>
  <c r="C73" i="19"/>
  <c r="C178" i="4" s="1"/>
  <c r="D74" i="19"/>
  <c r="D179" i="4" s="1"/>
  <c r="E75" i="19"/>
  <c r="E180" i="4" s="1"/>
  <c r="C81" i="19"/>
  <c r="C186" i="4" s="1"/>
  <c r="D82" i="19"/>
  <c r="D187" i="4" s="1"/>
  <c r="B63" i="17"/>
  <c r="B133" i="4" s="1"/>
  <c r="B71" i="17"/>
  <c r="B141" i="4" s="1"/>
  <c r="B54" i="17"/>
  <c r="B124" i="4" s="1"/>
  <c r="C55" i="17"/>
  <c r="C125" i="4" s="1"/>
  <c r="H58" i="17"/>
  <c r="B62" i="17"/>
  <c r="B132" i="4" s="1"/>
  <c r="C63" i="17"/>
  <c r="C133" i="4" s="1"/>
  <c r="H66" i="17"/>
  <c r="B70" i="17"/>
  <c r="B140" i="4" s="1"/>
  <c r="C71" i="17"/>
  <c r="C141" i="4" s="1"/>
  <c r="H74" i="17"/>
  <c r="B78" i="17"/>
  <c r="B148" i="4" s="1"/>
  <c r="C79" i="17"/>
  <c r="C149" i="4" s="1"/>
  <c r="E81" i="17"/>
  <c r="E151" i="4" s="1"/>
  <c r="H82" i="17"/>
  <c r="B55" i="17"/>
  <c r="B125" i="4" s="1"/>
  <c r="C54" i="17"/>
  <c r="C124" i="4" s="1"/>
  <c r="D55" i="17"/>
  <c r="D125" i="4" s="1"/>
  <c r="B52" i="17"/>
  <c r="B122" i="4" s="1"/>
  <c r="D54" i="17"/>
  <c r="D124" i="4" s="1"/>
  <c r="E63" i="17"/>
  <c r="E133" i="4" s="1"/>
  <c r="B68" i="17"/>
  <c r="B138" i="4" s="1"/>
  <c r="D70" i="17"/>
  <c r="D140" i="4" s="1"/>
  <c r="E71" i="17"/>
  <c r="E141" i="4" s="1"/>
  <c r="B76" i="17"/>
  <c r="B146" i="4" s="1"/>
  <c r="D78" i="17"/>
  <c r="D148" i="4" s="1"/>
  <c r="E79" i="17"/>
  <c r="E149" i="4" s="1"/>
  <c r="B84" i="17"/>
  <c r="B154" i="4" s="1"/>
  <c r="C52" i="17"/>
  <c r="C122" i="4" s="1"/>
  <c r="E54" i="17"/>
  <c r="E124" i="4" s="1"/>
  <c r="H55" i="17"/>
  <c r="B59" i="17"/>
  <c r="B129" i="4" s="1"/>
  <c r="C60" i="17"/>
  <c r="C130" i="4" s="1"/>
  <c r="E62" i="17"/>
  <c r="E132" i="4" s="1"/>
  <c r="H63" i="17"/>
  <c r="B67" i="17"/>
  <c r="B137" i="4" s="1"/>
  <c r="C68" i="17"/>
  <c r="C138" i="4" s="1"/>
  <c r="E70" i="17"/>
  <c r="E140" i="4" s="1"/>
  <c r="B75" i="17"/>
  <c r="B145" i="4" s="1"/>
  <c r="C76" i="17"/>
  <c r="C146" i="4" s="1"/>
  <c r="E78" i="17"/>
  <c r="E148" i="4" s="1"/>
  <c r="B83" i="17"/>
  <c r="B153" i="4" s="1"/>
  <c r="C84" i="17"/>
  <c r="C154" i="4" s="1"/>
  <c r="B60" i="17"/>
  <c r="B130" i="4" s="1"/>
  <c r="D62" i="17"/>
  <c r="D132" i="4" s="1"/>
  <c r="D52" i="17"/>
  <c r="D122" i="4" s="1"/>
  <c r="C59" i="17"/>
  <c r="C129" i="4" s="1"/>
  <c r="D60" i="17"/>
  <c r="D130" i="4" s="1"/>
  <c r="H62" i="17"/>
  <c r="C67" i="17"/>
  <c r="C137" i="4" s="1"/>
  <c r="D68" i="17"/>
  <c r="D138" i="4" s="1"/>
  <c r="C75" i="17"/>
  <c r="C145" i="4" s="1"/>
  <c r="D76" i="17"/>
  <c r="D146" i="4" s="1"/>
  <c r="B82" i="17"/>
  <c r="B152" i="4" s="1"/>
  <c r="C83" i="17"/>
  <c r="C153" i="4" s="1"/>
  <c r="D84" i="17"/>
  <c r="D154" i="4" s="1"/>
  <c r="E68" i="17"/>
  <c r="E138" i="4" s="1"/>
  <c r="E76" i="17"/>
  <c r="E146" i="4" s="1"/>
  <c r="D83" i="17"/>
  <c r="D153" i="4" s="1"/>
  <c r="E84" i="17"/>
  <c r="E154" i="4" s="1"/>
  <c r="C58" i="8"/>
  <c r="C93" i="4" s="1"/>
  <c r="D59" i="8"/>
  <c r="D94" i="4" s="1"/>
  <c r="B73" i="8"/>
  <c r="B108" i="4" s="1"/>
  <c r="C74" i="8"/>
  <c r="C109" i="4" s="1"/>
  <c r="C82" i="8"/>
  <c r="C117" i="4" s="1"/>
  <c r="C57" i="8"/>
  <c r="C92" i="4" s="1"/>
  <c r="D58" i="8"/>
  <c r="D93" i="4" s="1"/>
  <c r="B64" i="8"/>
  <c r="B99" i="4" s="1"/>
  <c r="C65" i="8"/>
  <c r="C100" i="4" s="1"/>
  <c r="D66" i="8"/>
  <c r="D101" i="4" s="1"/>
  <c r="E67" i="8"/>
  <c r="E102" i="4" s="1"/>
  <c r="B72" i="8"/>
  <c r="B107" i="4" s="1"/>
  <c r="D74" i="8"/>
  <c r="D109" i="4" s="1"/>
  <c r="E75" i="8"/>
  <c r="E110" i="4" s="1"/>
  <c r="C81" i="8"/>
  <c r="C116" i="4" s="1"/>
  <c r="B55" i="8"/>
  <c r="B90" i="4" s="1"/>
  <c r="C56" i="8"/>
  <c r="C91" i="4" s="1"/>
  <c r="E58" i="8"/>
  <c r="E93" i="4" s="1"/>
  <c r="H59" i="8"/>
  <c r="B63" i="8"/>
  <c r="B98" i="4" s="1"/>
  <c r="C64" i="8"/>
  <c r="C99" i="4" s="1"/>
  <c r="D65" i="8"/>
  <c r="D100" i="4" s="1"/>
  <c r="E66" i="8"/>
  <c r="E101" i="4" s="1"/>
  <c r="B71" i="8"/>
  <c r="B106" i="4" s="1"/>
  <c r="C72" i="8"/>
  <c r="C107" i="4" s="1"/>
  <c r="D73" i="8"/>
  <c r="D108" i="4" s="1"/>
  <c r="E74" i="8"/>
  <c r="E109" i="4" s="1"/>
  <c r="B79" i="8"/>
  <c r="B114" i="4" s="1"/>
  <c r="C80" i="8"/>
  <c r="C115" i="4" s="1"/>
  <c r="D81" i="8"/>
  <c r="D116" i="4" s="1"/>
  <c r="E82" i="8"/>
  <c r="E117" i="4" s="1"/>
  <c r="B54" i="8"/>
  <c r="B89" i="4" s="1"/>
  <c r="C55" i="8"/>
  <c r="C90" i="4" s="1"/>
  <c r="D56" i="8"/>
  <c r="D91" i="4" s="1"/>
  <c r="E57" i="8"/>
  <c r="E92" i="4" s="1"/>
  <c r="H58" i="8"/>
  <c r="B62" i="8"/>
  <c r="B97" i="4" s="1"/>
  <c r="C63" i="8"/>
  <c r="C98" i="4" s="1"/>
  <c r="D64" i="8"/>
  <c r="D99" i="4" s="1"/>
  <c r="E65" i="8"/>
  <c r="E100" i="4" s="1"/>
  <c r="H66" i="8"/>
  <c r="B70" i="8"/>
  <c r="B105" i="4" s="1"/>
  <c r="C71" i="8"/>
  <c r="C106" i="4" s="1"/>
  <c r="D72" i="8"/>
  <c r="D107" i="4" s="1"/>
  <c r="E73" i="8"/>
  <c r="E108" i="4" s="1"/>
  <c r="B78" i="8"/>
  <c r="B113" i="4" s="1"/>
  <c r="C79" i="8"/>
  <c r="C114" i="4" s="1"/>
  <c r="D80" i="8"/>
  <c r="D115" i="4" s="1"/>
  <c r="E81" i="8"/>
  <c r="E116" i="4" s="1"/>
  <c r="H82" i="8"/>
  <c r="B57" i="8"/>
  <c r="B92" i="4" s="1"/>
  <c r="B65" i="8"/>
  <c r="B100" i="4" s="1"/>
  <c r="B81" i="8"/>
  <c r="B116" i="4" s="1"/>
  <c r="B56" i="8"/>
  <c r="B91" i="4" s="1"/>
  <c r="C73" i="8"/>
  <c r="C108" i="4" s="1"/>
  <c r="B80" i="8"/>
  <c r="B115" i="4" s="1"/>
  <c r="D57" i="8"/>
  <c r="D92" i="4" s="1"/>
  <c r="E64" i="8"/>
  <c r="E99" i="4" s="1"/>
  <c r="E72" i="8"/>
  <c r="E107" i="4" s="1"/>
  <c r="D79" i="8"/>
  <c r="D114" i="4" s="1"/>
  <c r="E80" i="8"/>
  <c r="E115" i="4" s="1"/>
  <c r="B66" i="4"/>
  <c r="B64" i="4"/>
  <c r="C56" i="4"/>
  <c r="C82" i="4"/>
  <c r="C64" i="4"/>
  <c r="E56" i="4"/>
  <c r="E63" i="4"/>
  <c r="B59" i="4"/>
  <c r="B56" i="4"/>
  <c r="H75" i="4"/>
  <c r="I75" i="4" s="1"/>
  <c r="E82" i="4"/>
  <c r="D82" i="4"/>
  <c r="H66" i="4"/>
  <c r="I66" i="4" s="1"/>
  <c r="E55" i="4"/>
  <c r="D74" i="4"/>
  <c r="B81" i="4"/>
  <c r="C73" i="4"/>
  <c r="H64" i="4"/>
  <c r="I64" i="4" s="1"/>
  <c r="H76" i="4"/>
  <c r="I76" i="4" s="1"/>
  <c r="B72" i="4"/>
  <c r="D81" i="4"/>
  <c r="E81" i="4"/>
  <c r="D68" i="4"/>
  <c r="C75" i="4"/>
  <c r="C81" i="4"/>
  <c r="H83" i="4"/>
  <c r="I83" i="4" s="1"/>
  <c r="C67" i="4"/>
  <c r="D76" i="4"/>
  <c r="E83" i="4"/>
  <c r="E69" i="4"/>
  <c r="D61" i="4"/>
  <c r="E58" i="4"/>
  <c r="H77" i="4"/>
  <c r="I77" i="4" s="1"/>
  <c r="B76" i="4"/>
  <c r="B74" i="4"/>
  <c r="H84" i="4"/>
  <c r="I84" i="4" s="1"/>
  <c r="D83" i="4"/>
  <c r="C61" i="4"/>
  <c r="B61" i="4"/>
  <c r="C69" i="4"/>
  <c r="D60" i="4"/>
  <c r="D58" i="4"/>
  <c r="E77" i="4"/>
  <c r="C76" i="4"/>
  <c r="E84" i="4"/>
  <c r="C83" i="4"/>
  <c r="B77" i="4"/>
  <c r="B69" i="4"/>
  <c r="B60" i="4"/>
  <c r="D77" i="4"/>
  <c r="E75" i="4"/>
  <c r="D84" i="4"/>
  <c r="H50" i="4"/>
  <c r="I50" i="4" s="1"/>
  <c r="C50" i="4" s="1"/>
  <c r="B50" i="4"/>
  <c r="D50" i="4"/>
  <c r="B82" i="4"/>
  <c r="H78" i="4"/>
  <c r="I78" i="4" s="1"/>
  <c r="H80" i="4"/>
  <c r="I80" i="4" s="1"/>
  <c r="E79" i="4"/>
  <c r="D78" i="4"/>
  <c r="H79" i="4"/>
  <c r="I79" i="4" s="1"/>
  <c r="E80" i="4"/>
  <c r="D79" i="4"/>
  <c r="C79" i="4"/>
  <c r="B75" i="4"/>
  <c r="H71" i="4"/>
  <c r="I71" i="4" s="1"/>
  <c r="H72" i="4"/>
  <c r="I72" i="4" s="1"/>
  <c r="E71" i="4"/>
  <c r="H74" i="4"/>
  <c r="I74" i="4" s="1"/>
  <c r="E73" i="4"/>
  <c r="D72" i="4"/>
  <c r="C71" i="4"/>
  <c r="H73" i="4"/>
  <c r="I73" i="4" s="1"/>
  <c r="E72" i="4"/>
  <c r="D71" i="4"/>
  <c r="H65" i="4"/>
  <c r="I65" i="4" s="1"/>
  <c r="E65" i="4"/>
  <c r="C63" i="4"/>
  <c r="E57" i="4"/>
  <c r="C55" i="4"/>
  <c r="H57" i="4"/>
  <c r="I57" i="4" s="1"/>
  <c r="H67" i="4"/>
  <c r="I67" i="4" s="1"/>
  <c r="D65" i="4"/>
  <c r="B63" i="4"/>
  <c r="H59" i="4"/>
  <c r="I59" i="4" s="1"/>
  <c r="D57" i="4"/>
  <c r="B55" i="4"/>
  <c r="H51" i="4"/>
  <c r="I51" i="4" s="1"/>
  <c r="C51" i="4" s="1"/>
  <c r="H68" i="4"/>
  <c r="I68" i="4" s="1"/>
  <c r="E67" i="4"/>
  <c r="C65" i="4"/>
  <c r="H60" i="4"/>
  <c r="I60" i="4" s="1"/>
  <c r="E59" i="4"/>
  <c r="C57" i="4"/>
  <c r="H52" i="4"/>
  <c r="I52" i="4" s="1"/>
  <c r="C52" i="4" s="1"/>
  <c r="H69" i="4"/>
  <c r="I69" i="4" s="1"/>
  <c r="E68" i="4"/>
  <c r="D67" i="4"/>
  <c r="H61" i="4"/>
  <c r="I61" i="4" s="1"/>
  <c r="E60" i="4"/>
  <c r="D59" i="4"/>
  <c r="D51" i="4"/>
  <c r="D52" i="4"/>
  <c r="A2" i="22"/>
  <c r="N90" i="20"/>
  <c r="D90" i="20"/>
  <c r="N89" i="20"/>
  <c r="N88" i="20"/>
  <c r="D88" i="20"/>
  <c r="N84" i="20"/>
  <c r="D84" i="20"/>
  <c r="N83" i="20"/>
  <c r="N82" i="20"/>
  <c r="D82" i="20"/>
  <c r="N78" i="20"/>
  <c r="D78" i="20"/>
  <c r="N77" i="20"/>
  <c r="N76" i="20"/>
  <c r="D76" i="20"/>
  <c r="N72" i="20"/>
  <c r="D72" i="20"/>
  <c r="N71" i="20"/>
  <c r="N70" i="20"/>
  <c r="D70" i="20"/>
  <c r="AH64" i="20"/>
  <c r="X64" i="20"/>
  <c r="N64" i="20"/>
  <c r="D64" i="20"/>
  <c r="AH63" i="20"/>
  <c r="N63" i="20"/>
  <c r="AH62" i="20"/>
  <c r="X62" i="20"/>
  <c r="N62" i="20"/>
  <c r="D62" i="20"/>
  <c r="AH58" i="20"/>
  <c r="X58" i="20"/>
  <c r="N58" i="20"/>
  <c r="D58" i="20"/>
  <c r="AH57" i="20"/>
  <c r="N57" i="20"/>
  <c r="AH56" i="20"/>
  <c r="X56" i="20"/>
  <c r="N56" i="20"/>
  <c r="D56" i="20"/>
  <c r="AH52" i="20"/>
  <c r="X52" i="20"/>
  <c r="N52" i="20"/>
  <c r="D52" i="20"/>
  <c r="AH51" i="20"/>
  <c r="N51" i="20"/>
  <c r="AH50" i="20"/>
  <c r="X50" i="20"/>
  <c r="N50" i="20"/>
  <c r="D50" i="20"/>
  <c r="AH46" i="20"/>
  <c r="X46" i="20"/>
  <c r="N46" i="20"/>
  <c r="D46" i="20"/>
  <c r="AH45" i="20"/>
  <c r="N45" i="20"/>
  <c r="AH44" i="20"/>
  <c r="X44" i="20"/>
  <c r="N44" i="20"/>
  <c r="D44" i="20"/>
  <c r="AH40" i="20"/>
  <c r="X40" i="20"/>
  <c r="N40" i="20"/>
  <c r="D40" i="20"/>
  <c r="AH39" i="20"/>
  <c r="N39" i="20"/>
  <c r="AH38" i="20"/>
  <c r="X38" i="20"/>
  <c r="N38" i="20"/>
  <c r="D38" i="20"/>
  <c r="AH33" i="20"/>
  <c r="X33" i="20"/>
  <c r="N33" i="20"/>
  <c r="D33" i="20"/>
  <c r="AH28" i="20"/>
  <c r="X28" i="20"/>
  <c r="N28" i="20"/>
  <c r="D28" i="20"/>
  <c r="AH23" i="20"/>
  <c r="X23" i="20"/>
  <c r="N23" i="20"/>
  <c r="D23" i="20"/>
  <c r="AH18" i="20"/>
  <c r="X18" i="20"/>
  <c r="N18" i="20"/>
  <c r="D18" i="20"/>
  <c r="AH13" i="20"/>
  <c r="X13" i="20"/>
  <c r="N13" i="20"/>
  <c r="D13" i="20"/>
  <c r="AH8" i="20"/>
  <c r="X8" i="20"/>
  <c r="N8" i="20"/>
  <c r="D8" i="20"/>
  <c r="A2" i="20"/>
  <c r="E37" i="19"/>
  <c r="E36" i="19"/>
  <c r="E35" i="19"/>
  <c r="E34" i="19"/>
  <c r="E33" i="19"/>
  <c r="E32" i="19"/>
  <c r="E31" i="19"/>
  <c r="E30" i="19"/>
  <c r="E29" i="19"/>
  <c r="E28" i="19"/>
  <c r="E27" i="19"/>
  <c r="E26" i="19"/>
  <c r="E25" i="19"/>
  <c r="E24" i="19"/>
  <c r="E23" i="19"/>
  <c r="E22" i="19"/>
  <c r="E21" i="19"/>
  <c r="E20" i="19"/>
  <c r="E19" i="19"/>
  <c r="E18" i="19"/>
  <c r="E17" i="19"/>
  <c r="E16" i="19"/>
  <c r="E15" i="19"/>
  <c r="E14" i="19"/>
  <c r="E13" i="19"/>
  <c r="E12" i="19"/>
  <c r="E11" i="19"/>
  <c r="E10" i="19"/>
  <c r="E9" i="19"/>
  <c r="E8" i="19"/>
  <c r="E7" i="19"/>
  <c r="E6" i="19"/>
  <c r="AH98" i="18"/>
  <c r="X98" i="18"/>
  <c r="N98" i="18"/>
  <c r="D98" i="18"/>
  <c r="AH93" i="18"/>
  <c r="X93" i="18"/>
  <c r="N93" i="18"/>
  <c r="D93" i="18"/>
  <c r="AH88" i="18"/>
  <c r="X88" i="18"/>
  <c r="N88" i="18"/>
  <c r="D88" i="18"/>
  <c r="AH83" i="18"/>
  <c r="X83" i="18"/>
  <c r="N83" i="18"/>
  <c r="D83" i="18"/>
  <c r="AH78" i="18"/>
  <c r="X78" i="18"/>
  <c r="N78" i="18"/>
  <c r="D78" i="18"/>
  <c r="AH73" i="18"/>
  <c r="X73" i="18"/>
  <c r="N73" i="18"/>
  <c r="D73" i="18"/>
  <c r="AH68" i="18"/>
  <c r="X68" i="18"/>
  <c r="N68" i="18"/>
  <c r="D68" i="18"/>
  <c r="AH64" i="18"/>
  <c r="X64" i="18"/>
  <c r="N64" i="18"/>
  <c r="D64" i="18"/>
  <c r="AH63" i="18"/>
  <c r="N63" i="18"/>
  <c r="AH62" i="18"/>
  <c r="X62" i="18"/>
  <c r="N62" i="18"/>
  <c r="D62" i="18"/>
  <c r="AH58" i="18"/>
  <c r="X58" i="18"/>
  <c r="N58" i="18"/>
  <c r="D58" i="18"/>
  <c r="AH57" i="18"/>
  <c r="N57" i="18"/>
  <c r="AH56" i="18"/>
  <c r="X56" i="18"/>
  <c r="N56" i="18"/>
  <c r="D56" i="18"/>
  <c r="AH52" i="18"/>
  <c r="X52" i="18"/>
  <c r="N52" i="18"/>
  <c r="D52" i="18"/>
  <c r="AH51" i="18"/>
  <c r="N51" i="18"/>
  <c r="AH50" i="18"/>
  <c r="X50" i="18"/>
  <c r="N50" i="18"/>
  <c r="D50" i="18"/>
  <c r="AH46" i="18"/>
  <c r="X46" i="18"/>
  <c r="N46" i="18"/>
  <c r="D46" i="18"/>
  <c r="AH45" i="18"/>
  <c r="N45" i="18"/>
  <c r="AH44" i="18"/>
  <c r="X44" i="18"/>
  <c r="N44" i="18"/>
  <c r="D44" i="18"/>
  <c r="AH40" i="18"/>
  <c r="X40" i="18"/>
  <c r="N40" i="18"/>
  <c r="D40" i="18"/>
  <c r="AH39" i="18"/>
  <c r="N39" i="18"/>
  <c r="AH38" i="18"/>
  <c r="X38" i="18"/>
  <c r="N38" i="18"/>
  <c r="D38" i="18"/>
  <c r="AH33" i="18"/>
  <c r="X33" i="18"/>
  <c r="N33" i="18"/>
  <c r="D33" i="18"/>
  <c r="AH28" i="18"/>
  <c r="X28" i="18"/>
  <c r="N28" i="18"/>
  <c r="D28" i="18"/>
  <c r="AH23" i="18"/>
  <c r="X23" i="18"/>
  <c r="N23" i="18"/>
  <c r="D23" i="18"/>
  <c r="AH18" i="18"/>
  <c r="X18" i="18"/>
  <c r="N18" i="18"/>
  <c r="D18" i="18"/>
  <c r="AH13" i="18"/>
  <c r="X13" i="18"/>
  <c r="N13" i="18"/>
  <c r="D13" i="18"/>
  <c r="AH8" i="18"/>
  <c r="X8" i="18"/>
  <c r="N8" i="18"/>
  <c r="D8" i="18"/>
  <c r="A2" i="18"/>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E6" i="17"/>
  <c r="N89" i="9"/>
  <c r="D89" i="9"/>
  <c r="N88" i="9"/>
  <c r="N87" i="9"/>
  <c r="D87" i="9"/>
  <c r="N83" i="9"/>
  <c r="D83" i="9"/>
  <c r="N82" i="9"/>
  <c r="N81" i="9"/>
  <c r="D81" i="9"/>
  <c r="N77" i="9"/>
  <c r="D77" i="9"/>
  <c r="N76" i="9"/>
  <c r="N75" i="9"/>
  <c r="D75" i="9"/>
  <c r="N71" i="9"/>
  <c r="D71" i="9"/>
  <c r="N70" i="9"/>
  <c r="N69" i="9"/>
  <c r="D69" i="9"/>
  <c r="AH64" i="9"/>
  <c r="X64" i="9"/>
  <c r="N64" i="9"/>
  <c r="D64" i="9"/>
  <c r="AH63" i="9"/>
  <c r="N63" i="9"/>
  <c r="AH62" i="9"/>
  <c r="X62" i="9"/>
  <c r="N62" i="9"/>
  <c r="D62" i="9"/>
  <c r="AH58" i="9"/>
  <c r="X58" i="9"/>
  <c r="N58" i="9"/>
  <c r="D58" i="9"/>
  <c r="AH57" i="9"/>
  <c r="N57" i="9"/>
  <c r="AH56" i="9"/>
  <c r="X56" i="9"/>
  <c r="N56" i="9"/>
  <c r="D56" i="9"/>
  <c r="AH52" i="9"/>
  <c r="X52" i="9"/>
  <c r="N52" i="9"/>
  <c r="D52" i="9"/>
  <c r="AH51" i="9"/>
  <c r="N51" i="9"/>
  <c r="AH50" i="9"/>
  <c r="X50" i="9"/>
  <c r="N50" i="9"/>
  <c r="D50" i="9"/>
  <c r="AH46" i="9"/>
  <c r="X46" i="9"/>
  <c r="N46" i="9"/>
  <c r="D46" i="9"/>
  <c r="AH45" i="9"/>
  <c r="N45" i="9"/>
  <c r="AH44" i="9"/>
  <c r="X44" i="9"/>
  <c r="N44" i="9"/>
  <c r="D44" i="9"/>
  <c r="AH40" i="9"/>
  <c r="X40" i="9"/>
  <c r="N40" i="9"/>
  <c r="D40" i="9"/>
  <c r="AH39" i="9"/>
  <c r="N39" i="9"/>
  <c r="AH38" i="9"/>
  <c r="X38" i="9"/>
  <c r="N38" i="9"/>
  <c r="D38" i="9"/>
  <c r="AH33" i="9"/>
  <c r="X33" i="9"/>
  <c r="D33" i="9"/>
  <c r="AH28" i="9"/>
  <c r="X28" i="9"/>
  <c r="D28" i="9"/>
  <c r="AH23" i="9"/>
  <c r="X23" i="9"/>
  <c r="D23" i="9"/>
  <c r="AH18" i="9"/>
  <c r="X18" i="9"/>
  <c r="D18" i="9"/>
  <c r="AH13" i="9"/>
  <c r="X13" i="9"/>
  <c r="D13" i="9"/>
  <c r="AH8" i="9"/>
  <c r="X8" i="9"/>
  <c r="D8" i="9"/>
  <c r="A2" i="9"/>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AH98" i="16"/>
  <c r="X98" i="16"/>
  <c r="N98" i="16"/>
  <c r="D98" i="16"/>
  <c r="AH93" i="16"/>
  <c r="X93" i="16"/>
  <c r="N93" i="16"/>
  <c r="D93" i="16"/>
  <c r="AH88" i="16"/>
  <c r="X88" i="16"/>
  <c r="N88" i="16"/>
  <c r="D88" i="16"/>
  <c r="AH83" i="16"/>
  <c r="X83" i="16"/>
  <c r="N83" i="16"/>
  <c r="D83" i="16"/>
  <c r="AH78" i="16"/>
  <c r="X78" i="16"/>
  <c r="N78" i="16"/>
  <c r="D78" i="16"/>
  <c r="AH73" i="16"/>
  <c r="X73" i="16"/>
  <c r="N73" i="16"/>
  <c r="D73" i="16"/>
  <c r="AH68" i="16"/>
  <c r="X68" i="16"/>
  <c r="N68" i="16"/>
  <c r="D68" i="16"/>
  <c r="AH64" i="16"/>
  <c r="X64" i="16"/>
  <c r="N64" i="16"/>
  <c r="D64" i="16"/>
  <c r="AH63" i="16"/>
  <c r="N63" i="16"/>
  <c r="AH62" i="16"/>
  <c r="X62" i="16"/>
  <c r="N62" i="16"/>
  <c r="D62" i="16"/>
  <c r="AH58" i="16"/>
  <c r="X58" i="16"/>
  <c r="N58" i="16"/>
  <c r="D58" i="16"/>
  <c r="AH57" i="16"/>
  <c r="N57" i="16"/>
  <c r="AH56" i="16"/>
  <c r="X56" i="16"/>
  <c r="N56" i="16"/>
  <c r="D56" i="16"/>
  <c r="AH52" i="16"/>
  <c r="X52" i="16"/>
  <c r="N52" i="16"/>
  <c r="D52" i="16"/>
  <c r="AH51" i="16"/>
  <c r="N51" i="16"/>
  <c r="AH50" i="16"/>
  <c r="X50" i="16"/>
  <c r="N50" i="16"/>
  <c r="D50" i="16"/>
  <c r="AH46" i="16"/>
  <c r="X46" i="16"/>
  <c r="N46" i="16"/>
  <c r="D46" i="16"/>
  <c r="AH45" i="16"/>
  <c r="N45" i="16"/>
  <c r="AH44" i="16"/>
  <c r="X44" i="16"/>
  <c r="N44" i="16"/>
  <c r="D44" i="16"/>
  <c r="AH40" i="16"/>
  <c r="X40" i="16"/>
  <c r="N40" i="16"/>
  <c r="D40" i="16"/>
  <c r="AH39" i="16"/>
  <c r="N39" i="16"/>
  <c r="AH38" i="16"/>
  <c r="X38" i="16"/>
  <c r="N38" i="16"/>
  <c r="D38" i="16"/>
  <c r="AH33" i="16"/>
  <c r="X33" i="16"/>
  <c r="N33" i="16"/>
  <c r="D33" i="16"/>
  <c r="AH28" i="16"/>
  <c r="X28" i="16"/>
  <c r="N28" i="16"/>
  <c r="D28" i="16"/>
  <c r="AH23" i="16"/>
  <c r="X23" i="16"/>
  <c r="N23" i="16"/>
  <c r="D23" i="16"/>
  <c r="AH18" i="16"/>
  <c r="X18" i="16"/>
  <c r="N18" i="16"/>
  <c r="D18" i="16"/>
  <c r="AH13" i="16"/>
  <c r="X13" i="16"/>
  <c r="N13" i="16"/>
  <c r="D13" i="16"/>
  <c r="AH8" i="16"/>
  <c r="X8" i="16"/>
  <c r="N8" i="16"/>
  <c r="D8" i="16"/>
  <c r="A2" i="16"/>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52" i="4" s="1"/>
  <c r="E7" i="4"/>
  <c r="E51" i="4" s="1"/>
  <c r="E6" i="4"/>
  <c r="E50" i="4" s="1"/>
  <c r="L84" i="4" l="1"/>
  <c r="I62" i="8"/>
  <c r="I97" i="4" s="1"/>
  <c r="H97" i="4"/>
  <c r="I61" i="8"/>
  <c r="I96" i="4" s="1"/>
  <c r="H96" i="4"/>
  <c r="I81" i="19"/>
  <c r="I186" i="4" s="1"/>
  <c r="H186" i="4"/>
  <c r="I79" i="8"/>
  <c r="I114" i="4" s="1"/>
  <c r="H114" i="4"/>
  <c r="I77" i="8"/>
  <c r="I112" i="4" s="1"/>
  <c r="H112" i="4"/>
  <c r="I69" i="17"/>
  <c r="I139" i="4" s="1"/>
  <c r="H139" i="4"/>
  <c r="I75" i="8"/>
  <c r="I110" i="4" s="1"/>
  <c r="H110" i="4"/>
  <c r="I64" i="19"/>
  <c r="I169" i="4" s="1"/>
  <c r="H169" i="4"/>
  <c r="I84" i="19"/>
  <c r="I189" i="4" s="1"/>
  <c r="H189" i="4"/>
  <c r="I53" i="19"/>
  <c r="I158" i="4" s="1"/>
  <c r="H158" i="4"/>
  <c r="I73" i="17"/>
  <c r="I143" i="4" s="1"/>
  <c r="H143" i="4"/>
  <c r="I62" i="17"/>
  <c r="I132" i="4" s="1"/>
  <c r="H132" i="4"/>
  <c r="I73" i="19"/>
  <c r="I178" i="4" s="1"/>
  <c r="H178" i="4"/>
  <c r="I71" i="8"/>
  <c r="I106" i="4" s="1"/>
  <c r="H106" i="4"/>
  <c r="I54" i="8"/>
  <c r="I89" i="4" s="1"/>
  <c r="H89" i="4"/>
  <c r="I76" i="8"/>
  <c r="I111" i="4" s="1"/>
  <c r="H111" i="4"/>
  <c r="I56" i="17"/>
  <c r="I126" i="4" s="1"/>
  <c r="H126" i="4"/>
  <c r="I80" i="17"/>
  <c r="I150" i="4" s="1"/>
  <c r="H150" i="4"/>
  <c r="I59" i="17"/>
  <c r="I129" i="4" s="1"/>
  <c r="H129" i="4"/>
  <c r="I62" i="19"/>
  <c r="I167" i="4" s="1"/>
  <c r="H167" i="4"/>
  <c r="A53" i="4"/>
  <c r="I71" i="19"/>
  <c r="I176" i="4" s="1"/>
  <c r="H176" i="4"/>
  <c r="I84" i="17"/>
  <c r="I154" i="4" s="1"/>
  <c r="H154" i="4"/>
  <c r="I54" i="19"/>
  <c r="I159" i="4" s="1"/>
  <c r="H159" i="4"/>
  <c r="I67" i="17"/>
  <c r="I137" i="4" s="1"/>
  <c r="H137" i="4"/>
  <c r="I52" i="17"/>
  <c r="I122" i="4" s="1"/>
  <c r="H122" i="4"/>
  <c r="I83" i="19"/>
  <c r="I188" i="4" s="1"/>
  <c r="H188" i="4"/>
  <c r="I61" i="17"/>
  <c r="I131" i="4" s="1"/>
  <c r="H131" i="4"/>
  <c r="I67" i="8"/>
  <c r="I102" i="4" s="1"/>
  <c r="H102" i="4"/>
  <c r="I58" i="8"/>
  <c r="I93" i="4" s="1"/>
  <c r="H93" i="4"/>
  <c r="I66" i="17"/>
  <c r="I136" i="4" s="1"/>
  <c r="H136" i="4"/>
  <c r="I61" i="19"/>
  <c r="I166" i="4" s="1"/>
  <c r="H166" i="4"/>
  <c r="I74" i="19"/>
  <c r="I179" i="4" s="1"/>
  <c r="H179" i="4"/>
  <c r="I68" i="8"/>
  <c r="I103" i="4" s="1"/>
  <c r="H103" i="4"/>
  <c r="I77" i="17"/>
  <c r="I147" i="4" s="1"/>
  <c r="H147" i="4"/>
  <c r="I60" i="17"/>
  <c r="I130" i="4" s="1"/>
  <c r="H130" i="4"/>
  <c r="I78" i="19"/>
  <c r="I183" i="4" s="1"/>
  <c r="H183" i="4"/>
  <c r="I72" i="19"/>
  <c r="I177" i="4" s="1"/>
  <c r="H177" i="4"/>
  <c r="I67" i="19"/>
  <c r="I172" i="4" s="1"/>
  <c r="H172" i="4"/>
  <c r="I52" i="19"/>
  <c r="I157" i="4" s="1"/>
  <c r="H157" i="4"/>
  <c r="I54" i="17"/>
  <c r="I124" i="4" s="1"/>
  <c r="H124" i="4"/>
  <c r="I53" i="17"/>
  <c r="I123" i="4" s="1"/>
  <c r="H123" i="4"/>
  <c r="I70" i="19"/>
  <c r="I175" i="4" s="1"/>
  <c r="H175" i="4"/>
  <c r="I60" i="19"/>
  <c r="I165" i="4" s="1"/>
  <c r="H165" i="4"/>
  <c r="I59" i="8"/>
  <c r="I94" i="4" s="1"/>
  <c r="H94" i="4"/>
  <c r="I55" i="17"/>
  <c r="I125" i="4" s="1"/>
  <c r="H125" i="4"/>
  <c r="I82" i="17"/>
  <c r="I152" i="4" s="1"/>
  <c r="H152" i="4"/>
  <c r="I65" i="19"/>
  <c r="I170" i="4" s="1"/>
  <c r="H170" i="4"/>
  <c r="I66" i="19"/>
  <c r="I171" i="4" s="1"/>
  <c r="H171" i="4"/>
  <c r="I63" i="8"/>
  <c r="I98" i="4" s="1"/>
  <c r="H98" i="4"/>
  <c r="I69" i="8"/>
  <c r="I104" i="4" s="1"/>
  <c r="H104" i="4"/>
  <c r="I55" i="8"/>
  <c r="I90" i="4" s="1"/>
  <c r="H90" i="4"/>
  <c r="I72" i="17"/>
  <c r="I142" i="4" s="1"/>
  <c r="H142" i="4"/>
  <c r="I75" i="17"/>
  <c r="I145" i="4" s="1"/>
  <c r="H145" i="4"/>
  <c r="I57" i="17"/>
  <c r="I127" i="4" s="1"/>
  <c r="H127" i="4"/>
  <c r="I79" i="17"/>
  <c r="I149" i="4" s="1"/>
  <c r="H149" i="4"/>
  <c r="I68" i="17"/>
  <c r="I138" i="4" s="1"/>
  <c r="H138" i="4"/>
  <c r="I79" i="19"/>
  <c r="I184" i="4" s="1"/>
  <c r="H184" i="4"/>
  <c r="I82" i="19"/>
  <c r="I187" i="4" s="1"/>
  <c r="H187" i="4"/>
  <c r="I82" i="8"/>
  <c r="I117" i="4" s="1"/>
  <c r="H117" i="4"/>
  <c r="I58" i="19"/>
  <c r="I163" i="4" s="1"/>
  <c r="H163" i="4"/>
  <c r="I56" i="8"/>
  <c r="I91" i="4" s="1"/>
  <c r="H91" i="4"/>
  <c r="I60" i="8"/>
  <c r="I95" i="4" s="1"/>
  <c r="H95" i="4"/>
  <c r="I65" i="17"/>
  <c r="I135" i="4" s="1"/>
  <c r="H135" i="4"/>
  <c r="I83" i="17"/>
  <c r="I153" i="4" s="1"/>
  <c r="H153" i="4"/>
  <c r="I80" i="19"/>
  <c r="I185" i="4" s="1"/>
  <c r="H185" i="4"/>
  <c r="I78" i="8"/>
  <c r="I113" i="4" s="1"/>
  <c r="H113" i="4"/>
  <c r="I59" i="19"/>
  <c r="I164" i="4" s="1"/>
  <c r="H164" i="4"/>
  <c r="I75" i="19"/>
  <c r="I180" i="4" s="1"/>
  <c r="H180" i="4"/>
  <c r="I76" i="17"/>
  <c r="I146" i="4" s="1"/>
  <c r="H146" i="4"/>
  <c r="I63" i="17"/>
  <c r="I133" i="4" s="1"/>
  <c r="H133" i="4"/>
  <c r="I74" i="17"/>
  <c r="I144" i="4" s="1"/>
  <c r="H144" i="4"/>
  <c r="I63" i="19"/>
  <c r="I168" i="4" s="1"/>
  <c r="H168" i="4"/>
  <c r="I77" i="19"/>
  <c r="I182" i="4" s="1"/>
  <c r="H182" i="4"/>
  <c r="I66" i="8"/>
  <c r="I101" i="4" s="1"/>
  <c r="H101" i="4"/>
  <c r="I58" i="17"/>
  <c r="I128" i="4" s="1"/>
  <c r="H128" i="4"/>
  <c r="I69" i="19"/>
  <c r="I174" i="4" s="1"/>
  <c r="H174" i="4"/>
  <c r="I57" i="19"/>
  <c r="I162" i="4" s="1"/>
  <c r="H162" i="4"/>
  <c r="I53" i="8"/>
  <c r="I88" i="4" s="1"/>
  <c r="H88" i="4"/>
  <c r="I70" i="8"/>
  <c r="I105" i="4" s="1"/>
  <c r="H105" i="4"/>
  <c r="I64" i="17"/>
  <c r="I134" i="4" s="1"/>
  <c r="H134" i="4"/>
  <c r="I56" i="19"/>
  <c r="I161" i="4" s="1"/>
  <c r="H161" i="4"/>
  <c r="I52" i="8"/>
  <c r="I87" i="4" s="1"/>
  <c r="H87" i="4"/>
  <c r="I81" i="17"/>
  <c r="I151" i="4" s="1"/>
  <c r="H151" i="4"/>
  <c r="I71" i="17"/>
  <c r="I141" i="4" s="1"/>
  <c r="H141" i="4"/>
  <c r="B52" i="4"/>
  <c r="E53" i="4" l="1"/>
  <c r="H53" i="4"/>
  <c r="I53" i="4" s="1"/>
  <c r="C53" i="4" s="1"/>
  <c r="D53" i="4"/>
  <c r="B53" i="4"/>
  <c r="A50" i="8"/>
  <c r="H50" i="8" s="1"/>
  <c r="B50" i="8" l="1"/>
  <c r="B85" i="4" s="1"/>
  <c r="K48" i="17"/>
  <c r="D50" i="8"/>
  <c r="D85" i="4" s="1"/>
  <c r="E50" i="8"/>
  <c r="E85" i="4" s="1"/>
  <c r="I50" i="8"/>
  <c r="H85" i="4"/>
  <c r="A51" i="8"/>
  <c r="A85" i="4"/>
  <c r="C50" i="8" l="1"/>
  <c r="C85" i="4" s="1"/>
  <c r="I85" i="4"/>
  <c r="A86" i="4"/>
  <c r="L119" i="4" s="1"/>
  <c r="D51" i="8"/>
  <c r="D86" i="4" s="1"/>
  <c r="H51" i="8"/>
  <c r="A50" i="17"/>
  <c r="E51" i="8"/>
  <c r="E86" i="4" s="1"/>
  <c r="B51" i="8"/>
  <c r="B86" i="4" s="1"/>
  <c r="B50" i="17" l="1"/>
  <c r="B120" i="4" s="1"/>
  <c r="A120" i="4"/>
  <c r="D50" i="17"/>
  <c r="D120" i="4" s="1"/>
  <c r="H50" i="17"/>
  <c r="E50" i="17"/>
  <c r="E120" i="4" s="1"/>
  <c r="A51" i="17"/>
  <c r="A50" i="19" s="1"/>
  <c r="I51" i="8"/>
  <c r="H86" i="4"/>
  <c r="I50" i="17" l="1"/>
  <c r="H120" i="4"/>
  <c r="C51" i="8"/>
  <c r="C86" i="4" s="1"/>
  <c r="I86" i="4"/>
  <c r="A121" i="4"/>
  <c r="H51" i="17"/>
  <c r="E51" i="17"/>
  <c r="E121" i="4" s="1"/>
  <c r="D51" i="17"/>
  <c r="D121" i="4" s="1"/>
  <c r="B51" i="17"/>
  <c r="B121" i="4" s="1"/>
  <c r="L154" i="4" l="1"/>
  <c r="I51" i="17"/>
  <c r="H121" i="4"/>
  <c r="C50" i="17"/>
  <c r="C120" i="4" s="1"/>
  <c r="I120" i="4"/>
  <c r="B50" i="19"/>
  <c r="B155" i="4" s="1"/>
  <c r="A155" i="4"/>
  <c r="D50" i="19"/>
  <c r="D155" i="4" s="1"/>
  <c r="A51" i="19"/>
  <c r="H50" i="19"/>
  <c r="E50" i="19"/>
  <c r="E155" i="4" s="1"/>
  <c r="P50" i="4" l="1"/>
  <c r="P51" i="4"/>
  <c r="I50" i="19"/>
  <c r="H155" i="4"/>
  <c r="A156" i="4"/>
  <c r="Q50" i="4" s="1"/>
  <c r="H51" i="19"/>
  <c r="E51" i="19"/>
  <c r="E156" i="4" s="1"/>
  <c r="B51" i="19"/>
  <c r="B156" i="4" s="1"/>
  <c r="D51" i="19"/>
  <c r="D156" i="4" s="1"/>
  <c r="C51" i="17"/>
  <c r="C121" i="4" s="1"/>
  <c r="I121" i="4"/>
  <c r="N71" i="4"/>
  <c r="N116" i="4"/>
  <c r="N83" i="4"/>
  <c r="N50" i="4" l="1"/>
  <c r="Q91" i="4"/>
  <c r="N51" i="4"/>
  <c r="Q51" i="4"/>
  <c r="P67" i="4"/>
  <c r="P76" i="4"/>
  <c r="O127" i="4"/>
  <c r="P54" i="4"/>
  <c r="N54" i="4"/>
  <c r="Q130" i="4"/>
  <c r="N53" i="4"/>
  <c r="P52" i="4"/>
  <c r="N55" i="4"/>
  <c r="Q53" i="4"/>
  <c r="N135" i="4"/>
  <c r="Q52" i="4"/>
  <c r="C50" i="19"/>
  <c r="C155" i="4" s="1"/>
  <c r="I155" i="4"/>
  <c r="P53" i="4"/>
  <c r="I51" i="19"/>
  <c r="H156" i="4"/>
  <c r="P84" i="4"/>
  <c r="N59" i="4"/>
  <c r="N100" i="4"/>
  <c r="N60" i="4"/>
  <c r="Q122" i="4"/>
  <c r="N136" i="4"/>
  <c r="O131" i="4"/>
  <c r="N80" i="4"/>
  <c r="O70" i="4"/>
  <c r="P119" i="4"/>
  <c r="Q109" i="4"/>
  <c r="P138" i="4"/>
  <c r="O133" i="4"/>
  <c r="P75" i="4"/>
  <c r="P87" i="4"/>
  <c r="Q117" i="4"/>
  <c r="N111" i="4"/>
  <c r="P59" i="4"/>
  <c r="P126" i="4"/>
  <c r="Q115" i="4"/>
  <c r="P125" i="4"/>
  <c r="O87" i="4"/>
  <c r="N52" i="4"/>
  <c r="N129" i="4"/>
  <c r="N123" i="4"/>
  <c r="Q128" i="4"/>
  <c r="O132" i="4"/>
  <c r="Q106" i="4"/>
  <c r="Q56" i="4"/>
  <c r="N74" i="4"/>
  <c r="P62" i="4"/>
  <c r="O102" i="4"/>
  <c r="N104" i="4"/>
  <c r="Q55" i="4"/>
  <c r="O57" i="4"/>
  <c r="O98" i="4"/>
  <c r="P102" i="4"/>
  <c r="O124" i="4"/>
  <c r="P88" i="4"/>
  <c r="N92" i="4"/>
  <c r="O74" i="4"/>
  <c r="P127" i="4"/>
  <c r="Q58" i="4"/>
  <c r="Q119" i="4"/>
  <c r="N58" i="4"/>
  <c r="P65" i="4"/>
  <c r="O113" i="4"/>
  <c r="P80" i="4"/>
  <c r="P68" i="4"/>
  <c r="P77" i="4"/>
  <c r="Q76" i="4"/>
  <c r="O117" i="4"/>
  <c r="Q96" i="4"/>
  <c r="P95" i="4"/>
  <c r="N120" i="4"/>
  <c r="P56" i="4"/>
  <c r="O76" i="4"/>
  <c r="P55" i="4"/>
  <c r="O103" i="4"/>
  <c r="N61" i="4"/>
  <c r="Q113" i="4"/>
  <c r="Q83" i="4"/>
  <c r="N97" i="4"/>
  <c r="P96" i="4"/>
  <c r="N91" i="4"/>
  <c r="Q97" i="4"/>
  <c r="N110" i="4"/>
  <c r="O120" i="4"/>
  <c r="Q79" i="4"/>
  <c r="O138" i="4"/>
  <c r="O75" i="4"/>
  <c r="N69" i="4"/>
  <c r="P113" i="4"/>
  <c r="O66" i="4"/>
  <c r="Q95" i="4"/>
  <c r="O81" i="4"/>
  <c r="O130" i="4"/>
  <c r="O104" i="4"/>
  <c r="P81" i="4"/>
  <c r="N101" i="4"/>
  <c r="O107" i="4"/>
  <c r="Q86" i="4"/>
  <c r="Q127" i="4"/>
  <c r="O105" i="4"/>
  <c r="N81" i="4"/>
  <c r="P93" i="4"/>
  <c r="P137" i="4"/>
  <c r="O129" i="4"/>
  <c r="P94" i="4"/>
  <c r="Q81" i="4"/>
  <c r="Q124" i="4"/>
  <c r="P105" i="4"/>
  <c r="Q125" i="4"/>
  <c r="N95" i="4"/>
  <c r="N64" i="4"/>
  <c r="P74" i="4"/>
  <c r="O136" i="4"/>
  <c r="P98" i="4"/>
  <c r="N113" i="4"/>
  <c r="N139" i="4"/>
  <c r="N128" i="4"/>
  <c r="Q65" i="4"/>
  <c r="P112" i="4"/>
  <c r="O88" i="4"/>
  <c r="N117" i="4"/>
  <c r="Q126" i="4"/>
  <c r="O139" i="4"/>
  <c r="O67" i="4"/>
  <c r="N82" i="4"/>
  <c r="N127" i="4"/>
  <c r="N94" i="4"/>
  <c r="O68" i="4"/>
  <c r="P78" i="4"/>
  <c r="N125" i="4"/>
  <c r="P71" i="4"/>
  <c r="O90" i="4"/>
  <c r="Q90" i="4"/>
  <c r="P86" i="4"/>
  <c r="O72" i="4"/>
  <c r="O135" i="4"/>
  <c r="N56" i="4"/>
  <c r="Q101" i="4"/>
  <c r="O134" i="4"/>
  <c r="Q60" i="4"/>
  <c r="Q108" i="4"/>
  <c r="N108" i="4"/>
  <c r="P92" i="4"/>
  <c r="Q134" i="4"/>
  <c r="P111" i="4"/>
  <c r="N93" i="4"/>
  <c r="Q75" i="4"/>
  <c r="P91" i="4"/>
  <c r="N131" i="4"/>
  <c r="O85" i="4"/>
  <c r="O65" i="4"/>
  <c r="Q78" i="4"/>
  <c r="Q133" i="4"/>
  <c r="Q77" i="4"/>
  <c r="Q64" i="4"/>
  <c r="P63" i="4"/>
  <c r="O101" i="4"/>
  <c r="O92" i="4"/>
  <c r="O93" i="4"/>
  <c r="O82" i="4"/>
  <c r="N132" i="4"/>
  <c r="Q74" i="4"/>
  <c r="Q118" i="4"/>
  <c r="P61" i="4"/>
  <c r="N75" i="4"/>
  <c r="Q62" i="4"/>
  <c r="Q102" i="4"/>
  <c r="O73" i="4"/>
  <c r="Q138" i="4"/>
  <c r="Q71" i="4"/>
  <c r="O122" i="4"/>
  <c r="O91" i="4"/>
  <c r="P121" i="4"/>
  <c r="P82" i="4"/>
  <c r="N73" i="4"/>
  <c r="P134" i="4"/>
  <c r="P89" i="4"/>
  <c r="P107" i="4"/>
  <c r="O116" i="4"/>
  <c r="O84" i="4"/>
  <c r="N98" i="4"/>
  <c r="P58" i="4"/>
  <c r="N67" i="4"/>
  <c r="Q129" i="4"/>
  <c r="Q120" i="4"/>
  <c r="N79" i="4"/>
  <c r="O64" i="4"/>
  <c r="P57" i="4"/>
  <c r="P101" i="4"/>
  <c r="N85" i="4"/>
  <c r="N66" i="4"/>
  <c r="Q61" i="4"/>
  <c r="P118" i="4"/>
  <c r="P129" i="4"/>
  <c r="Q88" i="4"/>
  <c r="P116" i="4"/>
  <c r="N90" i="4"/>
  <c r="N115" i="4"/>
  <c r="O99" i="4"/>
  <c r="N133" i="4"/>
  <c r="Q85" i="4"/>
  <c r="N65" i="4"/>
  <c r="Q87" i="4"/>
  <c r="Q112" i="4"/>
  <c r="O94" i="4"/>
  <c r="P83" i="4"/>
  <c r="P103" i="4"/>
  <c r="O83" i="4"/>
  <c r="Q63" i="4"/>
  <c r="Q93" i="4"/>
  <c r="Q111" i="4"/>
  <c r="Q110" i="4"/>
  <c r="P135" i="4"/>
  <c r="O60" i="4"/>
  <c r="O114" i="4"/>
  <c r="N86" i="4"/>
  <c r="Q54" i="4"/>
  <c r="P73" i="4"/>
  <c r="Q94" i="4"/>
  <c r="N62" i="4"/>
  <c r="N112" i="4"/>
  <c r="O69" i="4"/>
  <c r="P120" i="4"/>
  <c r="N107" i="4"/>
  <c r="Q104" i="4"/>
  <c r="P123" i="4"/>
  <c r="O123" i="4"/>
  <c r="P122" i="4"/>
  <c r="N126" i="4"/>
  <c r="N122" i="4"/>
  <c r="O137" i="4"/>
  <c r="O97" i="4"/>
  <c r="P100" i="4"/>
  <c r="O119" i="4"/>
  <c r="P79" i="4"/>
  <c r="N118" i="4"/>
  <c r="Q99" i="4"/>
  <c r="N99" i="4"/>
  <c r="Q131" i="4"/>
  <c r="O108" i="4"/>
  <c r="N102" i="4"/>
  <c r="Q70" i="4"/>
  <c r="P66" i="4"/>
  <c r="N109" i="4"/>
  <c r="Q103" i="4"/>
  <c r="O118" i="4"/>
  <c r="Q67" i="4"/>
  <c r="N72" i="4"/>
  <c r="O89" i="4"/>
  <c r="O79" i="4"/>
  <c r="N78" i="4"/>
  <c r="Q72" i="4"/>
  <c r="P104" i="4"/>
  <c r="Q114" i="4"/>
  <c r="P70" i="4"/>
  <c r="O95" i="4"/>
  <c r="O126" i="4"/>
  <c r="P114" i="4"/>
  <c r="P97" i="4"/>
  <c r="O106" i="4"/>
  <c r="P109" i="4"/>
  <c r="P106" i="4"/>
  <c r="P132" i="4"/>
  <c r="Q105" i="4"/>
  <c r="N103" i="4"/>
  <c r="N70" i="4"/>
  <c r="P130" i="4"/>
  <c r="O78" i="4"/>
  <c r="N130" i="4"/>
  <c r="P124" i="4"/>
  <c r="P117" i="4"/>
  <c r="Q135" i="4"/>
  <c r="O110" i="4"/>
  <c r="Q107" i="4"/>
  <c r="N68" i="4"/>
  <c r="O111" i="4"/>
  <c r="Q84" i="4"/>
  <c r="N87" i="4"/>
  <c r="Q59" i="4"/>
  <c r="P131" i="4"/>
  <c r="N134" i="4"/>
  <c r="N124" i="4"/>
  <c r="P139" i="4"/>
  <c r="O86" i="4"/>
  <c r="O121" i="4"/>
  <c r="Q92" i="4"/>
  <c r="Q73" i="4"/>
  <c r="N63" i="4"/>
  <c r="P99" i="4"/>
  <c r="O109" i="4"/>
  <c r="N138" i="4"/>
  <c r="O112" i="4"/>
  <c r="O80" i="4"/>
  <c r="Q82" i="4"/>
  <c r="N137" i="4"/>
  <c r="P136" i="4"/>
  <c r="Q137" i="4"/>
  <c r="Q57" i="4"/>
  <c r="O71" i="4"/>
  <c r="Q69" i="4"/>
  <c r="O61" i="4"/>
  <c r="P69" i="4"/>
  <c r="Q66" i="4"/>
  <c r="O115" i="4"/>
  <c r="O125" i="4"/>
  <c r="N57" i="4"/>
  <c r="Q68" i="4"/>
  <c r="P110" i="4"/>
  <c r="P72" i="4"/>
  <c r="Q121" i="4"/>
  <c r="O59" i="4"/>
  <c r="N121" i="4"/>
  <c r="N96" i="4"/>
  <c r="O96" i="4"/>
  <c r="N106" i="4"/>
  <c r="Q116" i="4"/>
  <c r="N84" i="4"/>
  <c r="P64" i="4"/>
  <c r="N105" i="4"/>
  <c r="Q98" i="4"/>
  <c r="Q80" i="4"/>
  <c r="N114" i="4"/>
  <c r="P108" i="4"/>
  <c r="N88" i="4"/>
  <c r="P115" i="4"/>
  <c r="Q89" i="4"/>
  <c r="P85" i="4"/>
  <c r="N119" i="4"/>
  <c r="P60" i="4"/>
  <c r="P133" i="4"/>
  <c r="O100" i="4"/>
  <c r="N77" i="4"/>
  <c r="O77" i="4"/>
  <c r="Q132" i="4"/>
  <c r="P90" i="4"/>
  <c r="Q139" i="4"/>
  <c r="Q100" i="4"/>
  <c r="N89" i="4"/>
  <c r="Q123" i="4"/>
  <c r="Q136" i="4"/>
  <c r="N76" i="4"/>
  <c r="O128" i="4"/>
  <c r="P128" i="4"/>
  <c r="O52" i="4" l="1"/>
  <c r="O50" i="4"/>
  <c r="C51" i="19"/>
  <c r="C156" i="4" s="1"/>
  <c r="I156" i="4"/>
  <c r="O58" i="4" l="1"/>
  <c r="O51" i="4"/>
  <c r="O62" i="4"/>
  <c r="O63" i="4"/>
  <c r="O54" i="4"/>
  <c r="O56" i="4"/>
  <c r="O55" i="4"/>
  <c r="O5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R4" authorId="0" shapeId="0" xr:uid="{00000000-0006-0000-0000-000001000000}">
      <text>
        <r>
          <rPr>
            <b/>
            <sz val="9"/>
            <color indexed="81"/>
            <rFont val="ＭＳ Ｐゴシック"/>
            <family val="3"/>
            <charset val="128"/>
          </rPr>
          <t xml:space="preserve"> </t>
        </r>
        <r>
          <rPr>
            <sz val="9"/>
            <color indexed="81"/>
            <rFont val="ＭＳ Ｐゴシック"/>
            <family val="3"/>
            <charset val="128"/>
          </rPr>
          <t xml:space="preserve">学校長印を忘れずに押印ください。
</t>
        </r>
      </text>
    </comment>
    <comment ref="E8" authorId="0" shapeId="0" xr:uid="{00000000-0006-0000-0000-000002000000}">
      <text>
        <r>
          <rPr>
            <sz val="9"/>
            <color indexed="81"/>
            <rFont val="ＭＳ Ｐゴシック"/>
            <family val="3"/>
            <charset val="128"/>
          </rPr>
          <t>協会へ登録済みの教職員をご記入ください</t>
        </r>
      </text>
    </comment>
    <comment ref="M9" authorId="0" shapeId="0" xr:uid="{00000000-0006-0000-0000-000003000000}">
      <text>
        <r>
          <rPr>
            <sz val="9"/>
            <color indexed="81"/>
            <rFont val="ＭＳ Ｐゴシック"/>
            <family val="3"/>
            <charset val="128"/>
          </rPr>
          <t>携帯など緊急時に監督の先生と連絡が取れる番号の記入をお願いします。</t>
        </r>
      </text>
    </comment>
    <comment ref="E10" authorId="0" shapeId="0" xr:uid="{00000000-0006-0000-0000-000004000000}">
      <text>
        <r>
          <rPr>
            <sz val="9"/>
            <color indexed="81"/>
            <rFont val="ＭＳ Ｐゴシック"/>
            <family val="3"/>
            <charset val="128"/>
          </rPr>
          <t>協会へ登録済みのコーチをご記入ください。</t>
        </r>
      </text>
    </comment>
    <comment ref="M10" authorId="0" shapeId="0" xr:uid="{00000000-0006-0000-0000-000005000000}">
      <text>
        <r>
          <rPr>
            <sz val="9"/>
            <color indexed="81"/>
            <rFont val="ＭＳ Ｐゴシック"/>
            <family val="3"/>
            <charset val="128"/>
          </rPr>
          <t>協会へ登録済みのコーチをご記入ください。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教員６</author>
  </authors>
  <commentList>
    <comment ref="B6" authorId="0" shapeId="0" xr:uid="{00000000-0006-0000-0100-000001000000}">
      <text>
        <r>
          <rPr>
            <sz val="9"/>
            <color indexed="81"/>
            <rFont val="MS P ゴシック"/>
            <family val="3"/>
            <charset val="128"/>
          </rPr>
          <t xml:space="preserve">組み合わせ用の種目名なので、変えないでください。
</t>
        </r>
      </text>
    </comment>
    <comment ref="H6" authorId="0" shapeId="0" xr:uid="{00000000-0006-0000-0100-000002000000}">
      <text>
        <r>
          <rPr>
            <sz val="9"/>
            <color indexed="81"/>
            <rFont val="MS P ゴシック"/>
            <family val="3"/>
            <charset val="128"/>
          </rPr>
          <t xml:space="preserve">ここの数字は、個票と関連があるので、こちらの数字は変更しないでください。
</t>
        </r>
      </text>
    </comment>
    <comment ref="I6" authorId="0" shapeId="0" xr:uid="{00000000-0006-0000-0100-000003000000}">
      <text>
        <r>
          <rPr>
            <sz val="9"/>
            <color indexed="81"/>
            <rFont val="MS P ゴシック"/>
            <family val="3"/>
            <charset val="128"/>
          </rPr>
          <t xml:space="preserve">ここの数字は、個票と関連があるので、こちらの数字は変更しないでください。
</t>
        </r>
      </text>
    </comment>
    <comment ref="B7" authorId="0" shapeId="0" xr:uid="{00000000-0006-0000-0100-000004000000}">
      <text>
        <r>
          <rPr>
            <sz val="9"/>
            <color indexed="81"/>
            <rFont val="MS P ゴシック"/>
            <family val="3"/>
            <charset val="128"/>
          </rPr>
          <t xml:space="preserve">組み合わせ用の種目名なので、変えないでください。
</t>
        </r>
      </text>
    </comment>
    <comment ref="H7" authorId="0" shapeId="0" xr:uid="{00000000-0006-0000-0100-000005000000}">
      <text>
        <r>
          <rPr>
            <sz val="9"/>
            <color indexed="81"/>
            <rFont val="MS P ゴシック"/>
            <family val="3"/>
            <charset val="128"/>
          </rPr>
          <t xml:space="preserve">ここの数字は、個票と関連があるので、こちらの数字は変更しないでください。
</t>
        </r>
      </text>
    </comment>
    <comment ref="I7" authorId="0" shapeId="0" xr:uid="{00000000-0006-0000-0100-000006000000}">
      <text>
        <r>
          <rPr>
            <sz val="9"/>
            <color indexed="81"/>
            <rFont val="MS P ゴシック"/>
            <family val="3"/>
            <charset val="128"/>
          </rPr>
          <t xml:space="preserve">ここの数字は、個票と関連があるので、こちらの数字は変更しないでください。
</t>
        </r>
      </text>
    </comment>
    <comment ref="B8" authorId="0" shapeId="0" xr:uid="{00000000-0006-0000-0100-000007000000}">
      <text>
        <r>
          <rPr>
            <sz val="9"/>
            <color indexed="81"/>
            <rFont val="MS P ゴシック"/>
            <family val="3"/>
            <charset val="128"/>
          </rPr>
          <t xml:space="preserve">組み合わせ用の種目名なので、変えないでください。
</t>
        </r>
      </text>
    </comment>
    <comment ref="H8" authorId="0" shapeId="0" xr:uid="{00000000-0006-0000-0100-000008000000}">
      <text>
        <r>
          <rPr>
            <sz val="9"/>
            <color indexed="81"/>
            <rFont val="MS P ゴシック"/>
            <family val="3"/>
            <charset val="128"/>
          </rPr>
          <t xml:space="preserve">ここの数字は、個票と関連があるので、こちらの数字は変更しないでください。
</t>
        </r>
      </text>
    </comment>
    <comment ref="I8" authorId="0" shapeId="0" xr:uid="{00000000-0006-0000-0100-000009000000}">
      <text>
        <r>
          <rPr>
            <sz val="9"/>
            <color indexed="81"/>
            <rFont val="MS P ゴシック"/>
            <family val="3"/>
            <charset val="128"/>
          </rPr>
          <t xml:space="preserve">ここの数字は、個票と関連があるので、こちらの数字は変更しないでください。
</t>
        </r>
      </text>
    </comment>
    <comment ref="B9" authorId="0" shapeId="0" xr:uid="{00000000-0006-0000-0100-00000A000000}">
      <text>
        <r>
          <rPr>
            <sz val="9"/>
            <color indexed="81"/>
            <rFont val="MS P ゴシック"/>
            <family val="3"/>
            <charset val="128"/>
          </rPr>
          <t xml:space="preserve">組み合わせ用の種目名なので、変えないでください。
</t>
        </r>
      </text>
    </comment>
    <comment ref="H9" authorId="0" shapeId="0" xr:uid="{00000000-0006-0000-0100-00000B000000}">
      <text>
        <r>
          <rPr>
            <sz val="9"/>
            <color indexed="81"/>
            <rFont val="MS P ゴシック"/>
            <family val="3"/>
            <charset val="128"/>
          </rPr>
          <t xml:space="preserve">ここの数字は、個票と関連があるので、こちらの数字は変更しないでください。
</t>
        </r>
      </text>
    </comment>
    <comment ref="I9" authorId="0" shapeId="0" xr:uid="{00000000-0006-0000-0100-00000C000000}">
      <text>
        <r>
          <rPr>
            <sz val="9"/>
            <color indexed="81"/>
            <rFont val="MS P ゴシック"/>
            <family val="3"/>
            <charset val="128"/>
          </rPr>
          <t xml:space="preserve">ここの数字は、個票と関連があるので、こちらの数字は変更しないでください。
</t>
        </r>
      </text>
    </comment>
    <comment ref="B10" authorId="0" shapeId="0" xr:uid="{00000000-0006-0000-0100-00000D000000}">
      <text>
        <r>
          <rPr>
            <sz val="9"/>
            <color indexed="81"/>
            <rFont val="MS P ゴシック"/>
            <family val="3"/>
            <charset val="128"/>
          </rPr>
          <t xml:space="preserve">組み合わせ用の種目名なので、変えないでください。
</t>
        </r>
      </text>
    </comment>
    <comment ref="H10" authorId="0" shapeId="0" xr:uid="{00000000-0006-0000-0100-00000E000000}">
      <text>
        <r>
          <rPr>
            <sz val="9"/>
            <color indexed="81"/>
            <rFont val="MS P ゴシック"/>
            <family val="3"/>
            <charset val="128"/>
          </rPr>
          <t xml:space="preserve">ここの数字は、個票と関連があるので、こちらの数字は変更しないでください。
</t>
        </r>
      </text>
    </comment>
    <comment ref="I10" authorId="0" shapeId="0" xr:uid="{00000000-0006-0000-0100-00000F000000}">
      <text>
        <r>
          <rPr>
            <sz val="9"/>
            <color indexed="81"/>
            <rFont val="MS P ゴシック"/>
            <family val="3"/>
            <charset val="128"/>
          </rPr>
          <t xml:space="preserve">ここの数字は、個票と関連があるので、こちらの数字は変更しないでください。
</t>
        </r>
      </text>
    </comment>
    <comment ref="B11" authorId="0" shapeId="0" xr:uid="{00000000-0006-0000-0100-000010000000}">
      <text>
        <r>
          <rPr>
            <sz val="9"/>
            <color indexed="81"/>
            <rFont val="MS P ゴシック"/>
            <family val="3"/>
            <charset val="128"/>
          </rPr>
          <t xml:space="preserve">組み合わせ用の種目名なので、変えないでください。
</t>
        </r>
      </text>
    </comment>
    <comment ref="H11" authorId="0" shapeId="0" xr:uid="{00000000-0006-0000-0100-000011000000}">
      <text>
        <r>
          <rPr>
            <sz val="9"/>
            <color indexed="81"/>
            <rFont val="MS P ゴシック"/>
            <family val="3"/>
            <charset val="128"/>
          </rPr>
          <t xml:space="preserve">ここの数字は、個票と関連があるので、こちらの数字は変更しないでください。
</t>
        </r>
      </text>
    </comment>
    <comment ref="I11" authorId="0" shapeId="0" xr:uid="{00000000-0006-0000-0100-000012000000}">
      <text>
        <r>
          <rPr>
            <sz val="9"/>
            <color indexed="81"/>
            <rFont val="MS P ゴシック"/>
            <family val="3"/>
            <charset val="128"/>
          </rPr>
          <t xml:space="preserve">ここの数字は、個票と関連があるので、こちらの数字は変更しないでください。
</t>
        </r>
      </text>
    </comment>
    <comment ref="B12" authorId="0" shapeId="0" xr:uid="{00000000-0006-0000-0100-000013000000}">
      <text>
        <r>
          <rPr>
            <sz val="9"/>
            <color indexed="81"/>
            <rFont val="MS P ゴシック"/>
            <family val="3"/>
            <charset val="128"/>
          </rPr>
          <t xml:space="preserve">組み合わせ用の種目名なので、変えないでください。
</t>
        </r>
      </text>
    </comment>
    <comment ref="H12" authorId="0" shapeId="0" xr:uid="{00000000-0006-0000-0100-000014000000}">
      <text>
        <r>
          <rPr>
            <sz val="9"/>
            <color indexed="81"/>
            <rFont val="MS P ゴシック"/>
            <family val="3"/>
            <charset val="128"/>
          </rPr>
          <t xml:space="preserve">ここの数字は、個票と関連があるので、こちらの数字は変更しないでください。
</t>
        </r>
      </text>
    </comment>
    <comment ref="I12" authorId="0" shapeId="0" xr:uid="{00000000-0006-0000-0100-000015000000}">
      <text>
        <r>
          <rPr>
            <sz val="9"/>
            <color indexed="81"/>
            <rFont val="MS P ゴシック"/>
            <family val="3"/>
            <charset val="128"/>
          </rPr>
          <t xml:space="preserve">ここの数字は、個票と関連があるので、こちらの数字は変更しないでください。
</t>
        </r>
      </text>
    </comment>
    <comment ref="B13" authorId="0" shapeId="0" xr:uid="{00000000-0006-0000-0100-000016000000}">
      <text>
        <r>
          <rPr>
            <sz val="9"/>
            <color indexed="81"/>
            <rFont val="MS P ゴシック"/>
            <family val="3"/>
            <charset val="128"/>
          </rPr>
          <t xml:space="preserve">組み合わせ用の種目名なので、変えないでください。
</t>
        </r>
      </text>
    </comment>
    <comment ref="H13" authorId="0" shapeId="0" xr:uid="{00000000-0006-0000-0100-000017000000}">
      <text>
        <r>
          <rPr>
            <sz val="9"/>
            <color indexed="81"/>
            <rFont val="MS P ゴシック"/>
            <family val="3"/>
            <charset val="128"/>
          </rPr>
          <t xml:space="preserve">ここの数字は、個票と関連があるので、こちらの数字は変更しないでください。
</t>
        </r>
      </text>
    </comment>
    <comment ref="I13" authorId="0" shapeId="0" xr:uid="{00000000-0006-0000-0100-000018000000}">
      <text>
        <r>
          <rPr>
            <sz val="9"/>
            <color indexed="81"/>
            <rFont val="MS P ゴシック"/>
            <family val="3"/>
            <charset val="128"/>
          </rPr>
          <t xml:space="preserve">ここの数字は、個票と関連があるので、こちらの数字は変更しないでください。
</t>
        </r>
      </text>
    </comment>
    <comment ref="B14" authorId="0" shapeId="0" xr:uid="{00000000-0006-0000-0100-000019000000}">
      <text>
        <r>
          <rPr>
            <sz val="9"/>
            <color indexed="81"/>
            <rFont val="MS P ゴシック"/>
            <family val="3"/>
            <charset val="128"/>
          </rPr>
          <t xml:space="preserve">組み合わせ用の種目名なので、変えないでください。
</t>
        </r>
      </text>
    </comment>
    <comment ref="H14" authorId="0" shapeId="0" xr:uid="{00000000-0006-0000-0100-00001A000000}">
      <text>
        <r>
          <rPr>
            <sz val="9"/>
            <color indexed="81"/>
            <rFont val="MS P ゴシック"/>
            <family val="3"/>
            <charset val="128"/>
          </rPr>
          <t xml:space="preserve">ここの数字は、個票と関連があるので、こちらの数字は変更しないでください。
</t>
        </r>
      </text>
    </comment>
    <comment ref="I14" authorId="0" shapeId="0" xr:uid="{00000000-0006-0000-0100-00001B000000}">
      <text>
        <r>
          <rPr>
            <sz val="9"/>
            <color indexed="81"/>
            <rFont val="MS P ゴシック"/>
            <family val="3"/>
            <charset val="128"/>
          </rPr>
          <t xml:space="preserve">ここの数字は、個票と関連があるので、こちらの数字は変更しないでください。
</t>
        </r>
      </text>
    </comment>
    <comment ref="B15" authorId="0" shapeId="0" xr:uid="{00000000-0006-0000-0100-00001C000000}">
      <text>
        <r>
          <rPr>
            <sz val="9"/>
            <color indexed="81"/>
            <rFont val="MS P ゴシック"/>
            <family val="3"/>
            <charset val="128"/>
          </rPr>
          <t xml:space="preserve">組み合わせ用の種目名なので、変えないでください。
</t>
        </r>
      </text>
    </comment>
    <comment ref="H15" authorId="0" shapeId="0" xr:uid="{00000000-0006-0000-0100-00001D000000}">
      <text>
        <r>
          <rPr>
            <sz val="9"/>
            <color indexed="81"/>
            <rFont val="MS P ゴシック"/>
            <family val="3"/>
            <charset val="128"/>
          </rPr>
          <t xml:space="preserve">ここの数字は、個票と関連があるので、こちらの数字は変更しないでください。
</t>
        </r>
      </text>
    </comment>
    <comment ref="I15" authorId="0" shapeId="0" xr:uid="{00000000-0006-0000-0100-00001E000000}">
      <text>
        <r>
          <rPr>
            <sz val="9"/>
            <color indexed="81"/>
            <rFont val="MS P ゴシック"/>
            <family val="3"/>
            <charset val="128"/>
          </rPr>
          <t xml:space="preserve">ここの数字は、個票と関連があるので、こちらの数字は変更しないでください。
</t>
        </r>
      </text>
    </comment>
    <comment ref="B16" authorId="0" shapeId="0" xr:uid="{00000000-0006-0000-0100-00001F000000}">
      <text>
        <r>
          <rPr>
            <sz val="9"/>
            <color indexed="81"/>
            <rFont val="MS P ゴシック"/>
            <family val="3"/>
            <charset val="128"/>
          </rPr>
          <t xml:space="preserve">組み合わせ用の種目名なので、変えないでください。
</t>
        </r>
      </text>
    </comment>
    <comment ref="H16" authorId="0" shapeId="0" xr:uid="{00000000-0006-0000-0100-000020000000}">
      <text>
        <r>
          <rPr>
            <sz val="9"/>
            <color indexed="81"/>
            <rFont val="MS P ゴシック"/>
            <family val="3"/>
            <charset val="128"/>
          </rPr>
          <t xml:space="preserve">ここの数字は、個票と関連があるので、こちらの数字は変更しないでください。
</t>
        </r>
      </text>
    </comment>
    <comment ref="I16" authorId="0" shapeId="0" xr:uid="{00000000-0006-0000-0100-000021000000}">
      <text>
        <r>
          <rPr>
            <sz val="9"/>
            <color indexed="81"/>
            <rFont val="MS P ゴシック"/>
            <family val="3"/>
            <charset val="128"/>
          </rPr>
          <t xml:space="preserve">ここの数字は、個票と関連があるので、こちらの数字は変更しないでください。
</t>
        </r>
      </text>
    </comment>
    <comment ref="B17" authorId="0" shapeId="0" xr:uid="{00000000-0006-0000-0100-000022000000}">
      <text>
        <r>
          <rPr>
            <sz val="9"/>
            <color indexed="81"/>
            <rFont val="MS P ゴシック"/>
            <family val="3"/>
            <charset val="128"/>
          </rPr>
          <t xml:space="preserve">組み合わせ用の種目名なので、変えないでください。
</t>
        </r>
      </text>
    </comment>
    <comment ref="H17" authorId="0" shapeId="0" xr:uid="{00000000-0006-0000-0100-000023000000}">
      <text>
        <r>
          <rPr>
            <sz val="9"/>
            <color indexed="81"/>
            <rFont val="MS P ゴシック"/>
            <family val="3"/>
            <charset val="128"/>
          </rPr>
          <t xml:space="preserve">ここの数字は、個票と関連があるので、こちらの数字は変更しないでください。
</t>
        </r>
      </text>
    </comment>
    <comment ref="I17" authorId="0" shapeId="0" xr:uid="{00000000-0006-0000-0100-000024000000}">
      <text>
        <r>
          <rPr>
            <sz val="9"/>
            <color indexed="81"/>
            <rFont val="MS P ゴシック"/>
            <family val="3"/>
            <charset val="128"/>
          </rPr>
          <t xml:space="preserve">ここの数字は、個票と関連があるので、こちらの数字は変更しないでください。
</t>
        </r>
      </text>
    </comment>
    <comment ref="B18" authorId="0" shapeId="0" xr:uid="{00000000-0006-0000-0100-000025000000}">
      <text>
        <r>
          <rPr>
            <sz val="9"/>
            <color indexed="81"/>
            <rFont val="MS P ゴシック"/>
            <family val="3"/>
            <charset val="128"/>
          </rPr>
          <t xml:space="preserve">組み合わせ用の種目名なので、変えないでください。
</t>
        </r>
      </text>
    </comment>
    <comment ref="H18" authorId="0" shapeId="0" xr:uid="{00000000-0006-0000-0100-000026000000}">
      <text>
        <r>
          <rPr>
            <sz val="9"/>
            <color indexed="81"/>
            <rFont val="MS P ゴシック"/>
            <family val="3"/>
            <charset val="128"/>
          </rPr>
          <t xml:space="preserve">ここの数字は、個票と関連があるので、こちらの数字は変更しないでください。
</t>
        </r>
      </text>
    </comment>
    <comment ref="I18" authorId="0" shapeId="0" xr:uid="{00000000-0006-0000-0100-000027000000}">
      <text>
        <r>
          <rPr>
            <sz val="9"/>
            <color indexed="81"/>
            <rFont val="MS P ゴシック"/>
            <family val="3"/>
            <charset val="128"/>
          </rPr>
          <t xml:space="preserve">ここの数字は、個票と関連があるので、こちらの数字は変更しないでください。
</t>
        </r>
      </text>
    </comment>
    <comment ref="B19" authorId="0" shapeId="0" xr:uid="{00000000-0006-0000-0100-000028000000}">
      <text>
        <r>
          <rPr>
            <sz val="9"/>
            <color indexed="81"/>
            <rFont val="MS P ゴシック"/>
            <family val="3"/>
            <charset val="128"/>
          </rPr>
          <t xml:space="preserve">組み合わせ用の種目名なので、変えないでください。
</t>
        </r>
      </text>
    </comment>
    <comment ref="H19" authorId="0" shapeId="0" xr:uid="{00000000-0006-0000-0100-000029000000}">
      <text>
        <r>
          <rPr>
            <sz val="9"/>
            <color indexed="81"/>
            <rFont val="MS P ゴシック"/>
            <family val="3"/>
            <charset val="128"/>
          </rPr>
          <t xml:space="preserve">ここの数字は、個票と関連があるので、こちらの数字は変更しないでください。
</t>
        </r>
      </text>
    </comment>
    <comment ref="I19" authorId="0" shapeId="0" xr:uid="{00000000-0006-0000-0100-00002A000000}">
      <text>
        <r>
          <rPr>
            <sz val="9"/>
            <color indexed="81"/>
            <rFont val="MS P ゴシック"/>
            <family val="3"/>
            <charset val="128"/>
          </rPr>
          <t xml:space="preserve">ここの数字は、個票と関連があるので、こちらの数字は変更しないでください。
</t>
        </r>
      </text>
    </comment>
    <comment ref="B20" authorId="0" shapeId="0" xr:uid="{00000000-0006-0000-0100-00002B000000}">
      <text>
        <r>
          <rPr>
            <sz val="9"/>
            <color indexed="81"/>
            <rFont val="MS P ゴシック"/>
            <family val="3"/>
            <charset val="128"/>
          </rPr>
          <t xml:space="preserve">組み合わせ用の種目名なので、変えないでください。
</t>
        </r>
      </text>
    </comment>
    <comment ref="H20" authorId="0" shapeId="0" xr:uid="{00000000-0006-0000-0100-00002C000000}">
      <text>
        <r>
          <rPr>
            <sz val="9"/>
            <color indexed="81"/>
            <rFont val="MS P ゴシック"/>
            <family val="3"/>
            <charset val="128"/>
          </rPr>
          <t xml:space="preserve">ここの数字は、個票と関連があるので、こちらの数字は変更しないでください。
</t>
        </r>
      </text>
    </comment>
    <comment ref="I20" authorId="0" shapeId="0" xr:uid="{00000000-0006-0000-0100-00002D000000}">
      <text>
        <r>
          <rPr>
            <sz val="9"/>
            <color indexed="81"/>
            <rFont val="MS P ゴシック"/>
            <family val="3"/>
            <charset val="128"/>
          </rPr>
          <t xml:space="preserve">ここの数字は、個票と関連があるので、こちらの数字は変更しないでください。
</t>
        </r>
      </text>
    </comment>
    <comment ref="B21" authorId="0" shapeId="0" xr:uid="{00000000-0006-0000-0100-00002E000000}">
      <text>
        <r>
          <rPr>
            <sz val="9"/>
            <color indexed="81"/>
            <rFont val="MS P ゴシック"/>
            <family val="3"/>
            <charset val="128"/>
          </rPr>
          <t xml:space="preserve">組み合わせ用の種目名なので、変えないでください。
</t>
        </r>
      </text>
    </comment>
    <comment ref="H21" authorId="0" shapeId="0" xr:uid="{00000000-0006-0000-0100-00002F000000}">
      <text>
        <r>
          <rPr>
            <sz val="9"/>
            <color indexed="81"/>
            <rFont val="MS P ゴシック"/>
            <family val="3"/>
            <charset val="128"/>
          </rPr>
          <t xml:space="preserve">ここの数字は、個票と関連があるので、こちらの数字は変更しないでください。
</t>
        </r>
      </text>
    </comment>
    <comment ref="I21" authorId="0" shapeId="0" xr:uid="{00000000-0006-0000-0100-000030000000}">
      <text>
        <r>
          <rPr>
            <sz val="9"/>
            <color indexed="81"/>
            <rFont val="MS P ゴシック"/>
            <family val="3"/>
            <charset val="128"/>
          </rPr>
          <t xml:space="preserve">ここの数字は、個票と関連があるので、こちらの数字は変更しないでください。
</t>
        </r>
      </text>
    </comment>
    <comment ref="B22" authorId="0" shapeId="0" xr:uid="{00000000-0006-0000-0100-000031000000}">
      <text>
        <r>
          <rPr>
            <sz val="9"/>
            <color indexed="81"/>
            <rFont val="MS P ゴシック"/>
            <family val="3"/>
            <charset val="128"/>
          </rPr>
          <t xml:space="preserve">組み合わせ用の種目名なので、変えないでください。
</t>
        </r>
      </text>
    </comment>
    <comment ref="H22" authorId="0" shapeId="0" xr:uid="{00000000-0006-0000-0100-000032000000}">
      <text>
        <r>
          <rPr>
            <sz val="9"/>
            <color indexed="81"/>
            <rFont val="MS P ゴシック"/>
            <family val="3"/>
            <charset val="128"/>
          </rPr>
          <t xml:space="preserve">ここの数字は、個票と関連があるので、こちらの数字は変更しないでください。
</t>
        </r>
      </text>
    </comment>
    <comment ref="I22" authorId="0" shapeId="0" xr:uid="{00000000-0006-0000-0100-000033000000}">
      <text>
        <r>
          <rPr>
            <sz val="9"/>
            <color indexed="81"/>
            <rFont val="MS P ゴシック"/>
            <family val="3"/>
            <charset val="128"/>
          </rPr>
          <t xml:space="preserve">ここの数字は、個票と関連があるので、こちらの数字は変更しないでください。
</t>
        </r>
      </text>
    </comment>
    <comment ref="B23" authorId="0" shapeId="0" xr:uid="{00000000-0006-0000-0100-000034000000}">
      <text>
        <r>
          <rPr>
            <sz val="9"/>
            <color indexed="81"/>
            <rFont val="MS P ゴシック"/>
            <family val="3"/>
            <charset val="128"/>
          </rPr>
          <t xml:space="preserve">組み合わせ用の種目名なので、変えないでください。
</t>
        </r>
      </text>
    </comment>
    <comment ref="H23" authorId="0" shapeId="0" xr:uid="{00000000-0006-0000-0100-000035000000}">
      <text>
        <r>
          <rPr>
            <sz val="9"/>
            <color indexed="81"/>
            <rFont val="MS P ゴシック"/>
            <family val="3"/>
            <charset val="128"/>
          </rPr>
          <t xml:space="preserve">ここの数字は、個票と関連があるので、こちらの数字は変更しないでください。
</t>
        </r>
      </text>
    </comment>
    <comment ref="I23" authorId="0" shapeId="0" xr:uid="{00000000-0006-0000-0100-000036000000}">
      <text>
        <r>
          <rPr>
            <sz val="9"/>
            <color indexed="81"/>
            <rFont val="MS P ゴシック"/>
            <family val="3"/>
            <charset val="128"/>
          </rPr>
          <t xml:space="preserve">ここの数字は、個票と関連があるので、こちらの数字は変更しないでください。
</t>
        </r>
      </text>
    </comment>
    <comment ref="B24" authorId="0" shapeId="0" xr:uid="{00000000-0006-0000-0100-000037000000}">
      <text>
        <r>
          <rPr>
            <sz val="9"/>
            <color indexed="81"/>
            <rFont val="MS P ゴシック"/>
            <family val="3"/>
            <charset val="128"/>
          </rPr>
          <t xml:space="preserve">組み合わせ用の種目名なので、変えないでください。
</t>
        </r>
      </text>
    </comment>
    <comment ref="H24" authorId="0" shapeId="0" xr:uid="{00000000-0006-0000-0100-000038000000}">
      <text>
        <r>
          <rPr>
            <sz val="9"/>
            <color indexed="81"/>
            <rFont val="MS P ゴシック"/>
            <family val="3"/>
            <charset val="128"/>
          </rPr>
          <t xml:space="preserve">ここの数字は、個票と関連があるので、こちらの数字は変更しないでください。
</t>
        </r>
      </text>
    </comment>
    <comment ref="I24" authorId="0" shapeId="0" xr:uid="{00000000-0006-0000-0100-000039000000}">
      <text>
        <r>
          <rPr>
            <sz val="9"/>
            <color indexed="81"/>
            <rFont val="MS P ゴシック"/>
            <family val="3"/>
            <charset val="128"/>
          </rPr>
          <t xml:space="preserve">ここの数字は、個票と関連があるので、こちらの数字は変更しないでください。
</t>
        </r>
      </text>
    </comment>
    <comment ref="B25" authorId="0" shapeId="0" xr:uid="{00000000-0006-0000-0100-00003A000000}">
      <text>
        <r>
          <rPr>
            <sz val="9"/>
            <color indexed="81"/>
            <rFont val="MS P ゴシック"/>
            <family val="3"/>
            <charset val="128"/>
          </rPr>
          <t xml:space="preserve">組み合わせ用の種目名なので、変えないでください。
</t>
        </r>
      </text>
    </comment>
    <comment ref="H25" authorId="0" shapeId="0" xr:uid="{00000000-0006-0000-0100-00003B000000}">
      <text>
        <r>
          <rPr>
            <sz val="9"/>
            <color indexed="81"/>
            <rFont val="MS P ゴシック"/>
            <family val="3"/>
            <charset val="128"/>
          </rPr>
          <t xml:space="preserve">ここの数字は、個票と関連があるので、こちらの数字は変更しないでください。
</t>
        </r>
      </text>
    </comment>
    <comment ref="I25" authorId="0" shapeId="0" xr:uid="{00000000-0006-0000-0100-00003C000000}">
      <text>
        <r>
          <rPr>
            <sz val="9"/>
            <color indexed="81"/>
            <rFont val="MS P ゴシック"/>
            <family val="3"/>
            <charset val="128"/>
          </rPr>
          <t xml:space="preserve">ここの数字は、個票と関連があるので、こちらの数字は変更しないでください。
</t>
        </r>
      </text>
    </comment>
    <comment ref="B26" authorId="0" shapeId="0" xr:uid="{00000000-0006-0000-0100-00003D000000}">
      <text>
        <r>
          <rPr>
            <sz val="9"/>
            <color indexed="81"/>
            <rFont val="MS P ゴシック"/>
            <family val="3"/>
            <charset val="128"/>
          </rPr>
          <t xml:space="preserve">組み合わせ用の種目名なので、変えないでください。
</t>
        </r>
      </text>
    </comment>
    <comment ref="H26" authorId="0" shapeId="0" xr:uid="{00000000-0006-0000-0100-00003E000000}">
      <text>
        <r>
          <rPr>
            <sz val="9"/>
            <color indexed="81"/>
            <rFont val="MS P ゴシック"/>
            <family val="3"/>
            <charset val="128"/>
          </rPr>
          <t xml:space="preserve">ここの数字は、個票と関連があるので、こちらの数字は変更しないでください。
</t>
        </r>
      </text>
    </comment>
    <comment ref="I26" authorId="0" shapeId="0" xr:uid="{00000000-0006-0000-0100-00003F000000}">
      <text>
        <r>
          <rPr>
            <sz val="9"/>
            <color indexed="81"/>
            <rFont val="MS P ゴシック"/>
            <family val="3"/>
            <charset val="128"/>
          </rPr>
          <t xml:space="preserve">ここの数字は、個票と関連があるので、こちらの数字は変更しないでください。
</t>
        </r>
      </text>
    </comment>
    <comment ref="B27" authorId="0" shapeId="0" xr:uid="{00000000-0006-0000-0100-000040000000}">
      <text>
        <r>
          <rPr>
            <sz val="9"/>
            <color indexed="81"/>
            <rFont val="MS P ゴシック"/>
            <family val="3"/>
            <charset val="128"/>
          </rPr>
          <t xml:space="preserve">組み合わせ用の種目名なので、変えないでください。
</t>
        </r>
      </text>
    </comment>
    <comment ref="H27" authorId="0" shapeId="0" xr:uid="{00000000-0006-0000-0100-000041000000}">
      <text>
        <r>
          <rPr>
            <sz val="9"/>
            <color indexed="81"/>
            <rFont val="MS P ゴシック"/>
            <family val="3"/>
            <charset val="128"/>
          </rPr>
          <t xml:space="preserve">ここの数字は、個票と関連があるので、こちらの数字は変更しないでください。
</t>
        </r>
      </text>
    </comment>
    <comment ref="I27" authorId="0" shapeId="0" xr:uid="{00000000-0006-0000-0100-000042000000}">
      <text>
        <r>
          <rPr>
            <sz val="9"/>
            <color indexed="81"/>
            <rFont val="MS P ゴシック"/>
            <family val="3"/>
            <charset val="128"/>
          </rPr>
          <t xml:space="preserve">ここの数字は、個票と関連があるので、こちらの数字は変更しないでください。
</t>
        </r>
      </text>
    </comment>
    <comment ref="B28" authorId="0" shapeId="0" xr:uid="{00000000-0006-0000-0100-000043000000}">
      <text>
        <r>
          <rPr>
            <sz val="9"/>
            <color indexed="81"/>
            <rFont val="MS P ゴシック"/>
            <family val="3"/>
            <charset val="128"/>
          </rPr>
          <t xml:space="preserve">組み合わせ用の種目名なので、変えないでください。
</t>
        </r>
      </text>
    </comment>
    <comment ref="H28" authorId="0" shapeId="0" xr:uid="{00000000-0006-0000-0100-000044000000}">
      <text>
        <r>
          <rPr>
            <sz val="9"/>
            <color indexed="81"/>
            <rFont val="MS P ゴシック"/>
            <family val="3"/>
            <charset val="128"/>
          </rPr>
          <t xml:space="preserve">ここの数字は、個票と関連があるので、こちらの数字は変更しないでください。
</t>
        </r>
      </text>
    </comment>
    <comment ref="I28" authorId="0" shapeId="0" xr:uid="{00000000-0006-0000-0100-000045000000}">
      <text>
        <r>
          <rPr>
            <sz val="9"/>
            <color indexed="81"/>
            <rFont val="MS P ゴシック"/>
            <family val="3"/>
            <charset val="128"/>
          </rPr>
          <t xml:space="preserve">ここの数字は、個票と関連があるので、こちらの数字は変更しないでください。
</t>
        </r>
      </text>
    </comment>
    <comment ref="B29" authorId="0" shapeId="0" xr:uid="{00000000-0006-0000-0100-000046000000}">
      <text>
        <r>
          <rPr>
            <sz val="9"/>
            <color indexed="81"/>
            <rFont val="MS P ゴシック"/>
            <family val="3"/>
            <charset val="128"/>
          </rPr>
          <t xml:space="preserve">組み合わせ用の種目名なので、変えないでください。
</t>
        </r>
      </text>
    </comment>
    <comment ref="H29" authorId="0" shapeId="0" xr:uid="{00000000-0006-0000-0100-000047000000}">
      <text>
        <r>
          <rPr>
            <sz val="9"/>
            <color indexed="81"/>
            <rFont val="MS P ゴシック"/>
            <family val="3"/>
            <charset val="128"/>
          </rPr>
          <t xml:space="preserve">ここの数字は、個票と関連があるので、こちらの数字は変更しないでください。
</t>
        </r>
      </text>
    </comment>
    <comment ref="I29" authorId="0" shapeId="0" xr:uid="{00000000-0006-0000-0100-000048000000}">
      <text>
        <r>
          <rPr>
            <sz val="9"/>
            <color indexed="81"/>
            <rFont val="MS P ゴシック"/>
            <family val="3"/>
            <charset val="128"/>
          </rPr>
          <t xml:space="preserve">ここの数字は、個票と関連があるので、こちらの数字は変更しないでください。
</t>
        </r>
      </text>
    </comment>
    <comment ref="B30" authorId="0" shapeId="0" xr:uid="{00000000-0006-0000-0100-000049000000}">
      <text>
        <r>
          <rPr>
            <sz val="9"/>
            <color indexed="81"/>
            <rFont val="MS P ゴシック"/>
            <family val="3"/>
            <charset val="128"/>
          </rPr>
          <t xml:space="preserve">組み合わせ用の種目名なので、変えないでください。
</t>
        </r>
      </text>
    </comment>
    <comment ref="H30" authorId="0" shapeId="0" xr:uid="{00000000-0006-0000-0100-00004A000000}">
      <text>
        <r>
          <rPr>
            <sz val="9"/>
            <color indexed="81"/>
            <rFont val="MS P ゴシック"/>
            <family val="3"/>
            <charset val="128"/>
          </rPr>
          <t xml:space="preserve">ここの数字は、個票と関連があるので、こちらの数字は変更しないでください。
</t>
        </r>
      </text>
    </comment>
    <comment ref="I30" authorId="0" shapeId="0" xr:uid="{00000000-0006-0000-0100-00004B000000}">
      <text>
        <r>
          <rPr>
            <sz val="9"/>
            <color indexed="81"/>
            <rFont val="MS P ゴシック"/>
            <family val="3"/>
            <charset val="128"/>
          </rPr>
          <t xml:space="preserve">ここの数字は、個票と関連があるので、こちらの数字は変更しないでください。
</t>
        </r>
      </text>
    </comment>
    <comment ref="B31" authorId="0" shapeId="0" xr:uid="{00000000-0006-0000-0100-00004C000000}">
      <text>
        <r>
          <rPr>
            <sz val="9"/>
            <color indexed="81"/>
            <rFont val="MS P ゴシック"/>
            <family val="3"/>
            <charset val="128"/>
          </rPr>
          <t xml:space="preserve">組み合わせ用の種目名なので、変えないでください。
</t>
        </r>
      </text>
    </comment>
    <comment ref="H31" authorId="0" shapeId="0" xr:uid="{00000000-0006-0000-0100-00004D000000}">
      <text>
        <r>
          <rPr>
            <sz val="9"/>
            <color indexed="81"/>
            <rFont val="MS P ゴシック"/>
            <family val="3"/>
            <charset val="128"/>
          </rPr>
          <t xml:space="preserve">ここの数字は、個票と関連があるので、こちらの数字は変更しないでください。
</t>
        </r>
      </text>
    </comment>
    <comment ref="I31" authorId="0" shapeId="0" xr:uid="{00000000-0006-0000-0100-00004E000000}">
      <text>
        <r>
          <rPr>
            <sz val="9"/>
            <color indexed="81"/>
            <rFont val="MS P ゴシック"/>
            <family val="3"/>
            <charset val="128"/>
          </rPr>
          <t xml:space="preserve">ここの数字は、個票と関連があるので、こちらの数字は変更しないでください。
</t>
        </r>
      </text>
    </comment>
    <comment ref="B32" authorId="0" shapeId="0" xr:uid="{00000000-0006-0000-0100-00004F000000}">
      <text>
        <r>
          <rPr>
            <sz val="9"/>
            <color indexed="81"/>
            <rFont val="MS P ゴシック"/>
            <family val="3"/>
            <charset val="128"/>
          </rPr>
          <t xml:space="preserve">組み合わせ用の種目名なので、変えないでください。
</t>
        </r>
      </text>
    </comment>
    <comment ref="H32" authorId="0" shapeId="0" xr:uid="{00000000-0006-0000-0100-000050000000}">
      <text>
        <r>
          <rPr>
            <sz val="9"/>
            <color indexed="81"/>
            <rFont val="MS P ゴシック"/>
            <family val="3"/>
            <charset val="128"/>
          </rPr>
          <t xml:space="preserve">ここの数字は、個票と関連があるので、こちらの数字は変更しないでください。
</t>
        </r>
      </text>
    </comment>
    <comment ref="I32" authorId="0" shapeId="0" xr:uid="{00000000-0006-0000-0100-000051000000}">
      <text>
        <r>
          <rPr>
            <sz val="9"/>
            <color indexed="81"/>
            <rFont val="MS P ゴシック"/>
            <family val="3"/>
            <charset val="128"/>
          </rPr>
          <t xml:space="preserve">ここの数字は、個票と関連があるので、こちらの数字は変更しないでください。
</t>
        </r>
      </text>
    </comment>
    <comment ref="B33" authorId="0" shapeId="0" xr:uid="{00000000-0006-0000-0100-000052000000}">
      <text>
        <r>
          <rPr>
            <sz val="9"/>
            <color indexed="81"/>
            <rFont val="MS P ゴシック"/>
            <family val="3"/>
            <charset val="128"/>
          </rPr>
          <t xml:space="preserve">組み合わせ用の種目名なので、変えないでください。
</t>
        </r>
      </text>
    </comment>
    <comment ref="H33" authorId="0" shapeId="0" xr:uid="{00000000-0006-0000-0100-000053000000}">
      <text>
        <r>
          <rPr>
            <sz val="9"/>
            <color indexed="81"/>
            <rFont val="MS P ゴシック"/>
            <family val="3"/>
            <charset val="128"/>
          </rPr>
          <t xml:space="preserve">ここの数字は、個票と関連があるので、こちらの数字は変更しないでください。
</t>
        </r>
      </text>
    </comment>
    <comment ref="I33" authorId="0" shapeId="0" xr:uid="{00000000-0006-0000-0100-000054000000}">
      <text>
        <r>
          <rPr>
            <sz val="9"/>
            <color indexed="81"/>
            <rFont val="MS P ゴシック"/>
            <family val="3"/>
            <charset val="128"/>
          </rPr>
          <t xml:space="preserve">ここの数字は、個票と関連があるので、こちらの数字は変更しないでください。
</t>
        </r>
      </text>
    </comment>
    <comment ref="B34" authorId="0" shapeId="0" xr:uid="{00000000-0006-0000-0100-000055000000}">
      <text>
        <r>
          <rPr>
            <sz val="9"/>
            <color indexed="81"/>
            <rFont val="MS P ゴシック"/>
            <family val="3"/>
            <charset val="128"/>
          </rPr>
          <t xml:space="preserve">組み合わせ用の種目名なので、変えないでください。
</t>
        </r>
      </text>
    </comment>
    <comment ref="H34" authorId="0" shapeId="0" xr:uid="{00000000-0006-0000-0100-000056000000}">
      <text>
        <r>
          <rPr>
            <sz val="9"/>
            <color indexed="81"/>
            <rFont val="MS P ゴシック"/>
            <family val="3"/>
            <charset val="128"/>
          </rPr>
          <t xml:space="preserve">ここの数字は、個票と関連があるので、こちらの数字は変更しないでください。
</t>
        </r>
      </text>
    </comment>
    <comment ref="I34" authorId="0" shapeId="0" xr:uid="{00000000-0006-0000-0100-000057000000}">
      <text>
        <r>
          <rPr>
            <sz val="9"/>
            <color indexed="81"/>
            <rFont val="MS P ゴシック"/>
            <family val="3"/>
            <charset val="128"/>
          </rPr>
          <t xml:space="preserve">ここの数字は、個票と関連があるので、こちらの数字は変更しないでください。
</t>
        </r>
      </text>
    </comment>
    <comment ref="B35" authorId="0" shapeId="0" xr:uid="{00000000-0006-0000-0100-000058000000}">
      <text>
        <r>
          <rPr>
            <sz val="9"/>
            <color indexed="81"/>
            <rFont val="MS P ゴシック"/>
            <family val="3"/>
            <charset val="128"/>
          </rPr>
          <t xml:space="preserve">組み合わせ用の種目名なので、変えないでください。
</t>
        </r>
      </text>
    </comment>
    <comment ref="H35" authorId="0" shapeId="0" xr:uid="{00000000-0006-0000-0100-000059000000}">
      <text>
        <r>
          <rPr>
            <sz val="9"/>
            <color indexed="81"/>
            <rFont val="MS P ゴシック"/>
            <family val="3"/>
            <charset val="128"/>
          </rPr>
          <t xml:space="preserve">ここの数字は、個票と関連があるので、こちらの数字は変更しないでください。
</t>
        </r>
      </text>
    </comment>
    <comment ref="I35" authorId="0" shapeId="0" xr:uid="{00000000-0006-0000-0100-00005A000000}">
      <text>
        <r>
          <rPr>
            <sz val="9"/>
            <color indexed="81"/>
            <rFont val="MS P ゴシック"/>
            <family val="3"/>
            <charset val="128"/>
          </rPr>
          <t xml:space="preserve">ここの数字は、個票と関連があるので、こちらの数字は変更しないでください。
</t>
        </r>
      </text>
    </comment>
    <comment ref="B36" authorId="0" shapeId="0" xr:uid="{00000000-0006-0000-0100-00005B000000}">
      <text>
        <r>
          <rPr>
            <sz val="9"/>
            <color indexed="81"/>
            <rFont val="MS P ゴシック"/>
            <family val="3"/>
            <charset val="128"/>
          </rPr>
          <t xml:space="preserve">組み合わせ用の種目名なので、変えないでください。
</t>
        </r>
      </text>
    </comment>
    <comment ref="H36" authorId="0" shapeId="0" xr:uid="{00000000-0006-0000-0100-00005C000000}">
      <text>
        <r>
          <rPr>
            <sz val="9"/>
            <color indexed="81"/>
            <rFont val="MS P ゴシック"/>
            <family val="3"/>
            <charset val="128"/>
          </rPr>
          <t xml:space="preserve">ここの数字は、個票と関連があるので、こちらの数字は変更しないでください。
</t>
        </r>
      </text>
    </comment>
    <comment ref="I36" authorId="0" shapeId="0" xr:uid="{00000000-0006-0000-0100-00005D000000}">
      <text>
        <r>
          <rPr>
            <sz val="9"/>
            <color indexed="81"/>
            <rFont val="MS P ゴシック"/>
            <family val="3"/>
            <charset val="128"/>
          </rPr>
          <t xml:space="preserve">ここの数字は、個票と関連があるので、こちらの数字は変更しないでください。
</t>
        </r>
      </text>
    </comment>
    <comment ref="B37" authorId="0" shapeId="0" xr:uid="{00000000-0006-0000-0100-00005E000000}">
      <text>
        <r>
          <rPr>
            <sz val="9"/>
            <color indexed="81"/>
            <rFont val="MS P ゴシック"/>
            <family val="3"/>
            <charset val="128"/>
          </rPr>
          <t xml:space="preserve">組み合わせ用の種目名なので、変えないでください。
</t>
        </r>
      </text>
    </comment>
    <comment ref="H37" authorId="0" shapeId="0" xr:uid="{00000000-0006-0000-0100-00005F000000}">
      <text>
        <r>
          <rPr>
            <sz val="9"/>
            <color indexed="81"/>
            <rFont val="MS P ゴシック"/>
            <family val="3"/>
            <charset val="128"/>
          </rPr>
          <t xml:space="preserve">ここの数字は、個票と関連があるので、こちらの数字は変更しないでください。
</t>
        </r>
      </text>
    </comment>
    <comment ref="I37" authorId="0" shapeId="0" xr:uid="{00000000-0006-0000-0100-000060000000}">
      <text>
        <r>
          <rPr>
            <sz val="9"/>
            <color indexed="81"/>
            <rFont val="MS P ゴシック"/>
            <family val="3"/>
            <charset val="128"/>
          </rPr>
          <t xml:space="preserve">ここの数字は、個票と関連があるので、こちらの数字は変更しないでください。
</t>
        </r>
      </text>
    </comment>
    <comment ref="B38" authorId="0" shapeId="0" xr:uid="{00000000-0006-0000-0100-000061000000}">
      <text>
        <r>
          <rPr>
            <sz val="9"/>
            <color indexed="81"/>
            <rFont val="MS P ゴシック"/>
            <family val="3"/>
            <charset val="128"/>
          </rPr>
          <t xml:space="preserve">組み合わせ用の種目名なので、変えないでください。
</t>
        </r>
      </text>
    </comment>
    <comment ref="H38" authorId="0" shapeId="0" xr:uid="{00000000-0006-0000-0100-000062000000}">
      <text>
        <r>
          <rPr>
            <sz val="9"/>
            <color indexed="81"/>
            <rFont val="MS P ゴシック"/>
            <family val="3"/>
            <charset val="128"/>
          </rPr>
          <t xml:space="preserve">ここの数字は、個票と関連があるので、こちらの数字は変更しないでください。
</t>
        </r>
      </text>
    </comment>
    <comment ref="I38" authorId="0" shapeId="0" xr:uid="{00000000-0006-0000-0100-000063000000}">
      <text>
        <r>
          <rPr>
            <sz val="9"/>
            <color indexed="81"/>
            <rFont val="MS P ゴシック"/>
            <family val="3"/>
            <charset val="128"/>
          </rPr>
          <t xml:space="preserve">ここの数字は、個票と関連があるので、こちらの数字は変更しないでください。
</t>
        </r>
      </text>
    </comment>
    <comment ref="B39" authorId="0" shapeId="0" xr:uid="{00000000-0006-0000-0100-000064000000}">
      <text>
        <r>
          <rPr>
            <sz val="9"/>
            <color indexed="81"/>
            <rFont val="MS P ゴシック"/>
            <family val="3"/>
            <charset val="128"/>
          </rPr>
          <t xml:space="preserve">組み合わせ用の種目名なので、変えないでください。
</t>
        </r>
      </text>
    </comment>
    <comment ref="H39" authorId="0" shapeId="0" xr:uid="{00000000-0006-0000-0100-000065000000}">
      <text>
        <r>
          <rPr>
            <sz val="9"/>
            <color indexed="81"/>
            <rFont val="MS P ゴシック"/>
            <family val="3"/>
            <charset val="128"/>
          </rPr>
          <t xml:space="preserve">ここの数字は、個票と関連があるので、こちらの数字は変更しないでください。
</t>
        </r>
      </text>
    </comment>
    <comment ref="I39" authorId="0" shapeId="0" xr:uid="{00000000-0006-0000-0100-000066000000}">
      <text>
        <r>
          <rPr>
            <sz val="9"/>
            <color indexed="81"/>
            <rFont val="MS P ゴシック"/>
            <family val="3"/>
            <charset val="128"/>
          </rPr>
          <t xml:space="preserve">ここの数字は、個票と関連があるので、こちらの数字は変更しないでください。
</t>
        </r>
      </text>
    </comment>
    <comment ref="B40" authorId="0" shapeId="0" xr:uid="{00000000-0006-0000-0100-000067000000}">
      <text>
        <r>
          <rPr>
            <sz val="9"/>
            <color indexed="81"/>
            <rFont val="MS P ゴシック"/>
            <family val="3"/>
            <charset val="128"/>
          </rPr>
          <t xml:space="preserve">組み合わせ用の種目名なので、変えないでください。
</t>
        </r>
      </text>
    </comment>
    <comment ref="H40" authorId="0" shapeId="0" xr:uid="{00000000-0006-0000-0100-000068000000}">
      <text>
        <r>
          <rPr>
            <sz val="9"/>
            <color indexed="81"/>
            <rFont val="MS P ゴシック"/>
            <family val="3"/>
            <charset val="128"/>
          </rPr>
          <t xml:space="preserve">ここの数字は、個票と関連があるので、こちらの数字は変更しないでください。
</t>
        </r>
      </text>
    </comment>
    <comment ref="I40" authorId="0" shapeId="0" xr:uid="{00000000-0006-0000-0100-000069000000}">
      <text>
        <r>
          <rPr>
            <sz val="9"/>
            <color indexed="81"/>
            <rFont val="MS P ゴシック"/>
            <family val="3"/>
            <charset val="128"/>
          </rPr>
          <t xml:space="preserve">ここの数字は、個票と関連があるので、こちらの数字は変更しないでください。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教員６</author>
  </authors>
  <commentList>
    <comment ref="B6" authorId="0" shapeId="0" xr:uid="{00000000-0006-0000-0300-000001000000}">
      <text>
        <r>
          <rPr>
            <sz val="9"/>
            <color indexed="81"/>
            <rFont val="MS P ゴシック"/>
            <family val="3"/>
            <charset val="128"/>
          </rPr>
          <t xml:space="preserve">組み合わせ用の種目名なので、変えないでください。
</t>
        </r>
      </text>
    </comment>
    <comment ref="H6" authorId="0" shapeId="0" xr:uid="{00000000-0006-0000-0300-000002000000}">
      <text>
        <r>
          <rPr>
            <sz val="9"/>
            <color indexed="81"/>
            <rFont val="MS P ゴシック"/>
            <family val="3"/>
            <charset val="128"/>
          </rPr>
          <t xml:space="preserve">ここの数字は、個票と関連があるので、こちらの数字は変更しないでください。
</t>
        </r>
      </text>
    </comment>
    <comment ref="I6" authorId="0" shapeId="0" xr:uid="{00000000-0006-0000-0300-000003000000}">
      <text>
        <r>
          <rPr>
            <sz val="9"/>
            <color indexed="81"/>
            <rFont val="MS P ゴシック"/>
            <family val="3"/>
            <charset val="128"/>
          </rPr>
          <t xml:space="preserve">ここの数字は、個票と関連があるので、こちらの数字は変更しないでください。
</t>
        </r>
      </text>
    </comment>
    <comment ref="B7" authorId="0" shapeId="0" xr:uid="{00000000-0006-0000-0300-000004000000}">
      <text>
        <r>
          <rPr>
            <sz val="9"/>
            <color indexed="81"/>
            <rFont val="MS P ゴシック"/>
            <family val="3"/>
            <charset val="128"/>
          </rPr>
          <t xml:space="preserve">組み合わせ用の種目名なので、変えないでください。
</t>
        </r>
      </text>
    </comment>
    <comment ref="H7" authorId="0" shapeId="0" xr:uid="{00000000-0006-0000-0300-000005000000}">
      <text>
        <r>
          <rPr>
            <sz val="9"/>
            <color indexed="81"/>
            <rFont val="MS P ゴシック"/>
            <family val="3"/>
            <charset val="128"/>
          </rPr>
          <t xml:space="preserve">ここの数字は、個票と関連があるので、こちらの数字は変更しないでください。
</t>
        </r>
      </text>
    </comment>
    <comment ref="I7" authorId="0" shapeId="0" xr:uid="{00000000-0006-0000-0300-000006000000}">
      <text>
        <r>
          <rPr>
            <sz val="9"/>
            <color indexed="81"/>
            <rFont val="MS P ゴシック"/>
            <family val="3"/>
            <charset val="128"/>
          </rPr>
          <t xml:space="preserve">ここの数字は、個票と関連があるので、こちらの数字は変更しないでください。
</t>
        </r>
      </text>
    </comment>
    <comment ref="B8" authorId="0" shapeId="0" xr:uid="{00000000-0006-0000-0300-000007000000}">
      <text>
        <r>
          <rPr>
            <sz val="9"/>
            <color indexed="81"/>
            <rFont val="MS P ゴシック"/>
            <family val="3"/>
            <charset val="128"/>
          </rPr>
          <t xml:space="preserve">組み合わせ用の種目名なので、変えないでください。
</t>
        </r>
      </text>
    </comment>
    <comment ref="H8" authorId="0" shapeId="0" xr:uid="{00000000-0006-0000-0300-000008000000}">
      <text>
        <r>
          <rPr>
            <sz val="9"/>
            <color indexed="81"/>
            <rFont val="MS P ゴシック"/>
            <family val="3"/>
            <charset val="128"/>
          </rPr>
          <t xml:space="preserve">ここの数字は、個票と関連があるので、こちらの数字は変更しないでください。
</t>
        </r>
      </text>
    </comment>
    <comment ref="I8" authorId="0" shapeId="0" xr:uid="{00000000-0006-0000-0300-000009000000}">
      <text>
        <r>
          <rPr>
            <sz val="9"/>
            <color indexed="81"/>
            <rFont val="MS P ゴシック"/>
            <family val="3"/>
            <charset val="128"/>
          </rPr>
          <t xml:space="preserve">ここの数字は、個票と関連があるので、こちらの数字は変更しないでください。
</t>
        </r>
      </text>
    </comment>
    <comment ref="B9" authorId="0" shapeId="0" xr:uid="{00000000-0006-0000-0300-00000A000000}">
      <text>
        <r>
          <rPr>
            <sz val="9"/>
            <color indexed="81"/>
            <rFont val="MS P ゴシック"/>
            <family val="3"/>
            <charset val="128"/>
          </rPr>
          <t xml:space="preserve">組み合わせ用の種目名なので、変えないでください。
</t>
        </r>
      </text>
    </comment>
    <comment ref="H9" authorId="0" shapeId="0" xr:uid="{00000000-0006-0000-0300-00000B000000}">
      <text>
        <r>
          <rPr>
            <sz val="9"/>
            <color indexed="81"/>
            <rFont val="MS P ゴシック"/>
            <family val="3"/>
            <charset val="128"/>
          </rPr>
          <t xml:space="preserve">ここの数字は、個票と関連があるので、こちらの数字は変更しないでください。
</t>
        </r>
      </text>
    </comment>
    <comment ref="I9" authorId="0" shapeId="0" xr:uid="{00000000-0006-0000-0300-00000C000000}">
      <text>
        <r>
          <rPr>
            <sz val="9"/>
            <color indexed="81"/>
            <rFont val="MS P ゴシック"/>
            <family val="3"/>
            <charset val="128"/>
          </rPr>
          <t xml:space="preserve">ここの数字は、個票と関連があるので、こちらの数字は変更しないでください。
</t>
        </r>
      </text>
    </comment>
    <comment ref="B10" authorId="0" shapeId="0" xr:uid="{00000000-0006-0000-0300-00000D000000}">
      <text>
        <r>
          <rPr>
            <sz val="9"/>
            <color indexed="81"/>
            <rFont val="MS P ゴシック"/>
            <family val="3"/>
            <charset val="128"/>
          </rPr>
          <t xml:space="preserve">組み合わせ用の種目名なので、変えないでください。
</t>
        </r>
      </text>
    </comment>
    <comment ref="H10" authorId="0" shapeId="0" xr:uid="{00000000-0006-0000-0300-00000E000000}">
      <text>
        <r>
          <rPr>
            <sz val="9"/>
            <color indexed="81"/>
            <rFont val="MS P ゴシック"/>
            <family val="3"/>
            <charset val="128"/>
          </rPr>
          <t xml:space="preserve">ここの数字は、個票と関連があるので、こちらの数字は変更しないでください。
</t>
        </r>
      </text>
    </comment>
    <comment ref="I10" authorId="0" shapeId="0" xr:uid="{00000000-0006-0000-0300-00000F000000}">
      <text>
        <r>
          <rPr>
            <sz val="9"/>
            <color indexed="81"/>
            <rFont val="MS P ゴシック"/>
            <family val="3"/>
            <charset val="128"/>
          </rPr>
          <t xml:space="preserve">ここの数字は、個票と関連があるので、こちらの数字は変更しないでください。
</t>
        </r>
      </text>
    </comment>
    <comment ref="B11" authorId="0" shapeId="0" xr:uid="{00000000-0006-0000-0300-000010000000}">
      <text>
        <r>
          <rPr>
            <sz val="9"/>
            <color indexed="81"/>
            <rFont val="MS P ゴシック"/>
            <family val="3"/>
            <charset val="128"/>
          </rPr>
          <t xml:space="preserve">組み合わせ用の種目名なので、変えないでください。
</t>
        </r>
      </text>
    </comment>
    <comment ref="H11" authorId="0" shapeId="0" xr:uid="{00000000-0006-0000-0300-000011000000}">
      <text>
        <r>
          <rPr>
            <sz val="9"/>
            <color indexed="81"/>
            <rFont val="MS P ゴシック"/>
            <family val="3"/>
            <charset val="128"/>
          </rPr>
          <t xml:space="preserve">ここの数字は、個票と関連があるので、こちらの数字は変更しないでください。
</t>
        </r>
      </text>
    </comment>
    <comment ref="I11" authorId="0" shapeId="0" xr:uid="{00000000-0006-0000-0300-000012000000}">
      <text>
        <r>
          <rPr>
            <sz val="9"/>
            <color indexed="81"/>
            <rFont val="MS P ゴシック"/>
            <family val="3"/>
            <charset val="128"/>
          </rPr>
          <t xml:space="preserve">ここの数字は、個票と関連があるので、こちらの数字は変更しないでください。
</t>
        </r>
      </text>
    </comment>
    <comment ref="B12" authorId="0" shapeId="0" xr:uid="{00000000-0006-0000-0300-000013000000}">
      <text>
        <r>
          <rPr>
            <sz val="9"/>
            <color indexed="81"/>
            <rFont val="MS P ゴシック"/>
            <family val="3"/>
            <charset val="128"/>
          </rPr>
          <t xml:space="preserve">組み合わせ用の種目名なので、変えないでください。
</t>
        </r>
      </text>
    </comment>
    <comment ref="H12" authorId="0" shapeId="0" xr:uid="{00000000-0006-0000-0300-000014000000}">
      <text>
        <r>
          <rPr>
            <sz val="9"/>
            <color indexed="81"/>
            <rFont val="MS P ゴシック"/>
            <family val="3"/>
            <charset val="128"/>
          </rPr>
          <t xml:space="preserve">ここの数字は、個票と関連があるので、こちらの数字は変更しないでください。
</t>
        </r>
      </text>
    </comment>
    <comment ref="I12" authorId="0" shapeId="0" xr:uid="{00000000-0006-0000-0300-000015000000}">
      <text>
        <r>
          <rPr>
            <sz val="9"/>
            <color indexed="81"/>
            <rFont val="MS P ゴシック"/>
            <family val="3"/>
            <charset val="128"/>
          </rPr>
          <t xml:space="preserve">ここの数字は、個票と関連があるので、こちらの数字は変更しないでください。
</t>
        </r>
      </text>
    </comment>
    <comment ref="B13" authorId="0" shapeId="0" xr:uid="{00000000-0006-0000-0300-000016000000}">
      <text>
        <r>
          <rPr>
            <sz val="9"/>
            <color indexed="81"/>
            <rFont val="MS P ゴシック"/>
            <family val="3"/>
            <charset val="128"/>
          </rPr>
          <t xml:space="preserve">組み合わせ用の種目名なので、変えないでください。
</t>
        </r>
      </text>
    </comment>
    <comment ref="H13" authorId="0" shapeId="0" xr:uid="{00000000-0006-0000-0300-000017000000}">
      <text>
        <r>
          <rPr>
            <sz val="9"/>
            <color indexed="81"/>
            <rFont val="MS P ゴシック"/>
            <family val="3"/>
            <charset val="128"/>
          </rPr>
          <t xml:space="preserve">ここの数字は、個票と関連があるので、こちらの数字は変更しないでください。
</t>
        </r>
      </text>
    </comment>
    <comment ref="I13" authorId="0" shapeId="0" xr:uid="{00000000-0006-0000-0300-000018000000}">
      <text>
        <r>
          <rPr>
            <sz val="9"/>
            <color indexed="81"/>
            <rFont val="MS P ゴシック"/>
            <family val="3"/>
            <charset val="128"/>
          </rPr>
          <t xml:space="preserve">ここの数字は、個票と関連があるので、こちらの数字は変更しないでください。
</t>
        </r>
      </text>
    </comment>
    <comment ref="B14" authorId="0" shapeId="0" xr:uid="{00000000-0006-0000-0300-000019000000}">
      <text>
        <r>
          <rPr>
            <sz val="9"/>
            <color indexed="81"/>
            <rFont val="MS P ゴシック"/>
            <family val="3"/>
            <charset val="128"/>
          </rPr>
          <t xml:space="preserve">組み合わせ用の種目名なので、変えないでください。
</t>
        </r>
      </text>
    </comment>
    <comment ref="H14" authorId="0" shapeId="0" xr:uid="{00000000-0006-0000-0300-00001A000000}">
      <text>
        <r>
          <rPr>
            <sz val="9"/>
            <color indexed="81"/>
            <rFont val="MS P ゴシック"/>
            <family val="3"/>
            <charset val="128"/>
          </rPr>
          <t xml:space="preserve">ここの数字は、個票と関連があるので、こちらの数字は変更しないでください。
</t>
        </r>
      </text>
    </comment>
    <comment ref="I14" authorId="0" shapeId="0" xr:uid="{00000000-0006-0000-0300-00001B000000}">
      <text>
        <r>
          <rPr>
            <sz val="9"/>
            <color indexed="81"/>
            <rFont val="MS P ゴシック"/>
            <family val="3"/>
            <charset val="128"/>
          </rPr>
          <t xml:space="preserve">ここの数字は、個票と関連があるので、こちらの数字は変更しないでください。
</t>
        </r>
      </text>
    </comment>
    <comment ref="B15" authorId="0" shapeId="0" xr:uid="{00000000-0006-0000-0300-00001C000000}">
      <text>
        <r>
          <rPr>
            <sz val="9"/>
            <color indexed="81"/>
            <rFont val="MS P ゴシック"/>
            <family val="3"/>
            <charset val="128"/>
          </rPr>
          <t xml:space="preserve">組み合わせ用の種目名なので、変えないでください。
</t>
        </r>
      </text>
    </comment>
    <comment ref="H15" authorId="0" shapeId="0" xr:uid="{00000000-0006-0000-0300-00001D000000}">
      <text>
        <r>
          <rPr>
            <sz val="9"/>
            <color indexed="81"/>
            <rFont val="MS P ゴシック"/>
            <family val="3"/>
            <charset val="128"/>
          </rPr>
          <t xml:space="preserve">ここの数字は、個票と関連があるので、こちらの数字は変更しないでください。
</t>
        </r>
      </text>
    </comment>
    <comment ref="I15" authorId="0" shapeId="0" xr:uid="{00000000-0006-0000-0300-00001E000000}">
      <text>
        <r>
          <rPr>
            <sz val="9"/>
            <color indexed="81"/>
            <rFont val="MS P ゴシック"/>
            <family val="3"/>
            <charset val="128"/>
          </rPr>
          <t xml:space="preserve">ここの数字は、個票と関連があるので、こちらの数字は変更しないでください。
</t>
        </r>
      </text>
    </comment>
    <comment ref="B16" authorId="0" shapeId="0" xr:uid="{00000000-0006-0000-0300-00001F000000}">
      <text>
        <r>
          <rPr>
            <sz val="9"/>
            <color indexed="81"/>
            <rFont val="MS P ゴシック"/>
            <family val="3"/>
            <charset val="128"/>
          </rPr>
          <t xml:space="preserve">組み合わせ用の種目名なので、変えないでください。
</t>
        </r>
      </text>
    </comment>
    <comment ref="H16" authorId="0" shapeId="0" xr:uid="{00000000-0006-0000-0300-000020000000}">
      <text>
        <r>
          <rPr>
            <sz val="9"/>
            <color indexed="81"/>
            <rFont val="MS P ゴシック"/>
            <family val="3"/>
            <charset val="128"/>
          </rPr>
          <t xml:space="preserve">ここの数字は、個票と関連があるので、こちらの数字は変更しないでください。
</t>
        </r>
      </text>
    </comment>
    <comment ref="I16" authorId="0" shapeId="0" xr:uid="{00000000-0006-0000-0300-000021000000}">
      <text>
        <r>
          <rPr>
            <sz val="9"/>
            <color indexed="81"/>
            <rFont val="MS P ゴシック"/>
            <family val="3"/>
            <charset val="128"/>
          </rPr>
          <t xml:space="preserve">ここの数字は、個票と関連があるので、こちらの数字は変更しないでください。
</t>
        </r>
      </text>
    </comment>
    <comment ref="B17" authorId="0" shapeId="0" xr:uid="{00000000-0006-0000-0300-000022000000}">
      <text>
        <r>
          <rPr>
            <sz val="9"/>
            <color indexed="81"/>
            <rFont val="MS P ゴシック"/>
            <family val="3"/>
            <charset val="128"/>
          </rPr>
          <t xml:space="preserve">組み合わせ用の種目名なので、変えないでください。
</t>
        </r>
      </text>
    </comment>
    <comment ref="H17" authorId="0" shapeId="0" xr:uid="{00000000-0006-0000-0300-000023000000}">
      <text>
        <r>
          <rPr>
            <sz val="9"/>
            <color indexed="81"/>
            <rFont val="MS P ゴシック"/>
            <family val="3"/>
            <charset val="128"/>
          </rPr>
          <t xml:space="preserve">ここの数字は、個票と関連があるので、こちらの数字は変更しないでください。
</t>
        </r>
      </text>
    </comment>
    <comment ref="I17" authorId="0" shapeId="0" xr:uid="{00000000-0006-0000-0300-000024000000}">
      <text>
        <r>
          <rPr>
            <sz val="9"/>
            <color indexed="81"/>
            <rFont val="MS P ゴシック"/>
            <family val="3"/>
            <charset val="128"/>
          </rPr>
          <t xml:space="preserve">ここの数字は、個票と関連があるので、こちらの数字は変更しないでください。
</t>
        </r>
      </text>
    </comment>
    <comment ref="B18" authorId="0" shapeId="0" xr:uid="{00000000-0006-0000-0300-000025000000}">
      <text>
        <r>
          <rPr>
            <sz val="9"/>
            <color indexed="81"/>
            <rFont val="MS P ゴシック"/>
            <family val="3"/>
            <charset val="128"/>
          </rPr>
          <t xml:space="preserve">組み合わせ用の種目名なので、変えないでください。
</t>
        </r>
      </text>
    </comment>
    <comment ref="H18" authorId="0" shapeId="0" xr:uid="{00000000-0006-0000-0300-000026000000}">
      <text>
        <r>
          <rPr>
            <sz val="9"/>
            <color indexed="81"/>
            <rFont val="MS P ゴシック"/>
            <family val="3"/>
            <charset val="128"/>
          </rPr>
          <t xml:space="preserve">ここの数字は、個票と関連があるので、こちらの数字は変更しないでください。
</t>
        </r>
      </text>
    </comment>
    <comment ref="I18" authorId="0" shapeId="0" xr:uid="{00000000-0006-0000-0300-000027000000}">
      <text>
        <r>
          <rPr>
            <sz val="9"/>
            <color indexed="81"/>
            <rFont val="MS P ゴシック"/>
            <family val="3"/>
            <charset val="128"/>
          </rPr>
          <t xml:space="preserve">ここの数字は、個票と関連があるので、こちらの数字は変更しないでください。
</t>
        </r>
      </text>
    </comment>
    <comment ref="B19" authorId="0" shapeId="0" xr:uid="{00000000-0006-0000-0300-000028000000}">
      <text>
        <r>
          <rPr>
            <sz val="9"/>
            <color indexed="81"/>
            <rFont val="MS P ゴシック"/>
            <family val="3"/>
            <charset val="128"/>
          </rPr>
          <t xml:space="preserve">組み合わせ用の種目名なので、変えないでください。
</t>
        </r>
      </text>
    </comment>
    <comment ref="H19" authorId="0" shapeId="0" xr:uid="{00000000-0006-0000-0300-000029000000}">
      <text>
        <r>
          <rPr>
            <sz val="9"/>
            <color indexed="81"/>
            <rFont val="MS P ゴシック"/>
            <family val="3"/>
            <charset val="128"/>
          </rPr>
          <t xml:space="preserve">ここの数字は、個票と関連があるので、こちらの数字は変更しないでください。
</t>
        </r>
      </text>
    </comment>
    <comment ref="I19" authorId="0" shapeId="0" xr:uid="{00000000-0006-0000-0300-00002A000000}">
      <text>
        <r>
          <rPr>
            <sz val="9"/>
            <color indexed="81"/>
            <rFont val="MS P ゴシック"/>
            <family val="3"/>
            <charset val="128"/>
          </rPr>
          <t xml:space="preserve">ここの数字は、個票と関連があるので、こちらの数字は変更しないでください。
</t>
        </r>
      </text>
    </comment>
    <comment ref="B20" authorId="0" shapeId="0" xr:uid="{00000000-0006-0000-0300-00002B000000}">
      <text>
        <r>
          <rPr>
            <sz val="9"/>
            <color indexed="81"/>
            <rFont val="MS P ゴシック"/>
            <family val="3"/>
            <charset val="128"/>
          </rPr>
          <t xml:space="preserve">組み合わせ用の種目名なので、変えないでください。
</t>
        </r>
      </text>
    </comment>
    <comment ref="H20" authorId="0" shapeId="0" xr:uid="{00000000-0006-0000-0300-00002C000000}">
      <text>
        <r>
          <rPr>
            <sz val="9"/>
            <color indexed="81"/>
            <rFont val="MS P ゴシック"/>
            <family val="3"/>
            <charset val="128"/>
          </rPr>
          <t xml:space="preserve">ここの数字は、個票と関連があるので、こちらの数字は変更しないでください。
</t>
        </r>
      </text>
    </comment>
    <comment ref="I20" authorId="0" shapeId="0" xr:uid="{00000000-0006-0000-0300-00002D000000}">
      <text>
        <r>
          <rPr>
            <sz val="9"/>
            <color indexed="81"/>
            <rFont val="MS P ゴシック"/>
            <family val="3"/>
            <charset val="128"/>
          </rPr>
          <t xml:space="preserve">ここの数字は、個票と関連があるので、こちらの数字は変更しないでください。
</t>
        </r>
      </text>
    </comment>
    <comment ref="B21" authorId="0" shapeId="0" xr:uid="{00000000-0006-0000-0300-00002E000000}">
      <text>
        <r>
          <rPr>
            <sz val="9"/>
            <color indexed="81"/>
            <rFont val="MS P ゴシック"/>
            <family val="3"/>
            <charset val="128"/>
          </rPr>
          <t xml:space="preserve">組み合わせ用の種目名なので、変えないでください。
</t>
        </r>
      </text>
    </comment>
    <comment ref="H21" authorId="0" shapeId="0" xr:uid="{00000000-0006-0000-0300-00002F000000}">
      <text>
        <r>
          <rPr>
            <sz val="9"/>
            <color indexed="81"/>
            <rFont val="MS P ゴシック"/>
            <family val="3"/>
            <charset val="128"/>
          </rPr>
          <t xml:space="preserve">ここの数字は、個票と関連があるので、こちらの数字は変更しないでください。
</t>
        </r>
      </text>
    </comment>
    <comment ref="I21" authorId="0" shapeId="0" xr:uid="{00000000-0006-0000-0300-000030000000}">
      <text>
        <r>
          <rPr>
            <sz val="9"/>
            <color indexed="81"/>
            <rFont val="MS P ゴシック"/>
            <family val="3"/>
            <charset val="128"/>
          </rPr>
          <t xml:space="preserve">ここの数字は、個票と関連があるので、こちらの数字は変更しないでください。
</t>
        </r>
      </text>
    </comment>
    <comment ref="B22" authorId="0" shapeId="0" xr:uid="{00000000-0006-0000-0300-000031000000}">
      <text>
        <r>
          <rPr>
            <sz val="9"/>
            <color indexed="81"/>
            <rFont val="MS P ゴシック"/>
            <family val="3"/>
            <charset val="128"/>
          </rPr>
          <t xml:space="preserve">組み合わせ用の種目名なので、変えないでください。
</t>
        </r>
      </text>
    </comment>
    <comment ref="H22" authorId="0" shapeId="0" xr:uid="{00000000-0006-0000-0300-000032000000}">
      <text>
        <r>
          <rPr>
            <sz val="9"/>
            <color indexed="81"/>
            <rFont val="MS P ゴシック"/>
            <family val="3"/>
            <charset val="128"/>
          </rPr>
          <t xml:space="preserve">ここの数字は、個票と関連があるので、こちらの数字は変更しないでください。
</t>
        </r>
      </text>
    </comment>
    <comment ref="I22" authorId="0" shapeId="0" xr:uid="{00000000-0006-0000-0300-000033000000}">
      <text>
        <r>
          <rPr>
            <sz val="9"/>
            <color indexed="81"/>
            <rFont val="MS P ゴシック"/>
            <family val="3"/>
            <charset val="128"/>
          </rPr>
          <t xml:space="preserve">ここの数字は、個票と関連があるので、こちらの数字は変更しないでください。
</t>
        </r>
      </text>
    </comment>
    <comment ref="B23" authorId="0" shapeId="0" xr:uid="{00000000-0006-0000-0300-000034000000}">
      <text>
        <r>
          <rPr>
            <sz val="9"/>
            <color indexed="81"/>
            <rFont val="MS P ゴシック"/>
            <family val="3"/>
            <charset val="128"/>
          </rPr>
          <t xml:space="preserve">組み合わせ用の種目名なので、変えないでください。
</t>
        </r>
      </text>
    </comment>
    <comment ref="H23" authorId="0" shapeId="0" xr:uid="{00000000-0006-0000-0300-000035000000}">
      <text>
        <r>
          <rPr>
            <sz val="9"/>
            <color indexed="81"/>
            <rFont val="MS P ゴシック"/>
            <family val="3"/>
            <charset val="128"/>
          </rPr>
          <t xml:space="preserve">ここの数字は、個票と関連があるので、こちらの数字は変更しないでください。
</t>
        </r>
      </text>
    </comment>
    <comment ref="I23" authorId="0" shapeId="0" xr:uid="{00000000-0006-0000-0300-000036000000}">
      <text>
        <r>
          <rPr>
            <sz val="9"/>
            <color indexed="81"/>
            <rFont val="MS P ゴシック"/>
            <family val="3"/>
            <charset val="128"/>
          </rPr>
          <t xml:space="preserve">ここの数字は、個票と関連があるので、こちらの数字は変更しないでください。
</t>
        </r>
      </text>
    </comment>
    <comment ref="B24" authorId="0" shapeId="0" xr:uid="{00000000-0006-0000-0300-000037000000}">
      <text>
        <r>
          <rPr>
            <sz val="9"/>
            <color indexed="81"/>
            <rFont val="MS P ゴシック"/>
            <family val="3"/>
            <charset val="128"/>
          </rPr>
          <t xml:space="preserve">組み合わせ用の種目名なので、変えないでください。
</t>
        </r>
      </text>
    </comment>
    <comment ref="H24" authorId="0" shapeId="0" xr:uid="{00000000-0006-0000-0300-000038000000}">
      <text>
        <r>
          <rPr>
            <sz val="9"/>
            <color indexed="81"/>
            <rFont val="MS P ゴシック"/>
            <family val="3"/>
            <charset val="128"/>
          </rPr>
          <t xml:space="preserve">ここの数字は、個票と関連があるので、こちらの数字は変更しないでください。
</t>
        </r>
      </text>
    </comment>
    <comment ref="I24" authorId="0" shapeId="0" xr:uid="{00000000-0006-0000-0300-000039000000}">
      <text>
        <r>
          <rPr>
            <sz val="9"/>
            <color indexed="81"/>
            <rFont val="MS P ゴシック"/>
            <family val="3"/>
            <charset val="128"/>
          </rPr>
          <t xml:space="preserve">ここの数字は、個票と関連があるので、こちらの数字は変更しないでください。
</t>
        </r>
      </text>
    </comment>
    <comment ref="B25" authorId="0" shapeId="0" xr:uid="{00000000-0006-0000-0300-00003A000000}">
      <text>
        <r>
          <rPr>
            <sz val="9"/>
            <color indexed="81"/>
            <rFont val="MS P ゴシック"/>
            <family val="3"/>
            <charset val="128"/>
          </rPr>
          <t xml:space="preserve">組み合わせ用の種目名なので、変えないでください。
</t>
        </r>
      </text>
    </comment>
    <comment ref="H25" authorId="0" shapeId="0" xr:uid="{00000000-0006-0000-0300-00003B000000}">
      <text>
        <r>
          <rPr>
            <sz val="9"/>
            <color indexed="81"/>
            <rFont val="MS P ゴシック"/>
            <family val="3"/>
            <charset val="128"/>
          </rPr>
          <t xml:space="preserve">ここの数字は、個票と関連があるので、こちらの数字は変更しないでください。
</t>
        </r>
      </text>
    </comment>
    <comment ref="I25" authorId="0" shapeId="0" xr:uid="{00000000-0006-0000-0300-00003C000000}">
      <text>
        <r>
          <rPr>
            <sz val="9"/>
            <color indexed="81"/>
            <rFont val="MS P ゴシック"/>
            <family val="3"/>
            <charset val="128"/>
          </rPr>
          <t xml:space="preserve">ここの数字は、個票と関連があるので、こちらの数字は変更しないでください。
</t>
        </r>
      </text>
    </comment>
    <comment ref="B26" authorId="0" shapeId="0" xr:uid="{00000000-0006-0000-0300-00003D000000}">
      <text>
        <r>
          <rPr>
            <sz val="9"/>
            <color indexed="81"/>
            <rFont val="MS P ゴシック"/>
            <family val="3"/>
            <charset val="128"/>
          </rPr>
          <t xml:space="preserve">組み合わせ用の種目名なので、変えないでください。
</t>
        </r>
      </text>
    </comment>
    <comment ref="H26" authorId="0" shapeId="0" xr:uid="{00000000-0006-0000-0300-00003E000000}">
      <text>
        <r>
          <rPr>
            <sz val="9"/>
            <color indexed="81"/>
            <rFont val="MS P ゴシック"/>
            <family val="3"/>
            <charset val="128"/>
          </rPr>
          <t xml:space="preserve">ここの数字は、個票と関連があるので、こちらの数字は変更しないでください。
</t>
        </r>
      </text>
    </comment>
    <comment ref="I26" authorId="0" shapeId="0" xr:uid="{00000000-0006-0000-0300-00003F000000}">
      <text>
        <r>
          <rPr>
            <sz val="9"/>
            <color indexed="81"/>
            <rFont val="MS P ゴシック"/>
            <family val="3"/>
            <charset val="128"/>
          </rPr>
          <t xml:space="preserve">ここの数字は、個票と関連があるので、こちらの数字は変更しないでください。
</t>
        </r>
      </text>
    </comment>
    <comment ref="B27" authorId="0" shapeId="0" xr:uid="{00000000-0006-0000-0300-000040000000}">
      <text>
        <r>
          <rPr>
            <sz val="9"/>
            <color indexed="81"/>
            <rFont val="MS P ゴシック"/>
            <family val="3"/>
            <charset val="128"/>
          </rPr>
          <t xml:space="preserve">組み合わせ用の種目名なので、変えないでください。
</t>
        </r>
      </text>
    </comment>
    <comment ref="H27" authorId="0" shapeId="0" xr:uid="{00000000-0006-0000-0300-000041000000}">
      <text>
        <r>
          <rPr>
            <sz val="9"/>
            <color indexed="81"/>
            <rFont val="MS P ゴシック"/>
            <family val="3"/>
            <charset val="128"/>
          </rPr>
          <t xml:space="preserve">ここの数字は、個票と関連があるので、こちらの数字は変更しないでください。
</t>
        </r>
      </text>
    </comment>
    <comment ref="I27" authorId="0" shapeId="0" xr:uid="{00000000-0006-0000-0300-000042000000}">
      <text>
        <r>
          <rPr>
            <sz val="9"/>
            <color indexed="81"/>
            <rFont val="MS P ゴシック"/>
            <family val="3"/>
            <charset val="128"/>
          </rPr>
          <t xml:space="preserve">ここの数字は、個票と関連があるので、こちらの数字は変更しないでください。
</t>
        </r>
      </text>
    </comment>
    <comment ref="B28" authorId="0" shapeId="0" xr:uid="{00000000-0006-0000-0300-000043000000}">
      <text>
        <r>
          <rPr>
            <sz val="9"/>
            <color indexed="81"/>
            <rFont val="MS P ゴシック"/>
            <family val="3"/>
            <charset val="128"/>
          </rPr>
          <t xml:space="preserve">組み合わせ用の種目名なので、変えないでください。
</t>
        </r>
      </text>
    </comment>
    <comment ref="H28" authorId="0" shapeId="0" xr:uid="{00000000-0006-0000-0300-000044000000}">
      <text>
        <r>
          <rPr>
            <sz val="9"/>
            <color indexed="81"/>
            <rFont val="MS P ゴシック"/>
            <family val="3"/>
            <charset val="128"/>
          </rPr>
          <t xml:space="preserve">ここの数字は、個票と関連があるので、こちらの数字は変更しないでください。
</t>
        </r>
      </text>
    </comment>
    <comment ref="I28" authorId="0" shapeId="0" xr:uid="{00000000-0006-0000-0300-000045000000}">
      <text>
        <r>
          <rPr>
            <sz val="9"/>
            <color indexed="81"/>
            <rFont val="MS P ゴシック"/>
            <family val="3"/>
            <charset val="128"/>
          </rPr>
          <t xml:space="preserve">ここの数字は、個票と関連があるので、こちらの数字は変更しないでください。
</t>
        </r>
      </text>
    </comment>
    <comment ref="B29" authorId="0" shapeId="0" xr:uid="{00000000-0006-0000-0300-000046000000}">
      <text>
        <r>
          <rPr>
            <sz val="9"/>
            <color indexed="81"/>
            <rFont val="MS P ゴシック"/>
            <family val="3"/>
            <charset val="128"/>
          </rPr>
          <t xml:space="preserve">組み合わせ用の種目名なので、変えないでください。
</t>
        </r>
      </text>
    </comment>
    <comment ref="H29" authorId="0" shapeId="0" xr:uid="{00000000-0006-0000-0300-000047000000}">
      <text>
        <r>
          <rPr>
            <sz val="9"/>
            <color indexed="81"/>
            <rFont val="MS P ゴシック"/>
            <family val="3"/>
            <charset val="128"/>
          </rPr>
          <t xml:space="preserve">ここの数字は、個票と関連があるので、こちらの数字は変更しないでください。
</t>
        </r>
      </text>
    </comment>
    <comment ref="I29" authorId="0" shapeId="0" xr:uid="{00000000-0006-0000-0300-000048000000}">
      <text>
        <r>
          <rPr>
            <sz val="9"/>
            <color indexed="81"/>
            <rFont val="MS P ゴシック"/>
            <family val="3"/>
            <charset val="128"/>
          </rPr>
          <t xml:space="preserve">ここの数字は、個票と関連があるので、こちらの数字は変更しないでください。
</t>
        </r>
      </text>
    </comment>
    <comment ref="B30" authorId="0" shapeId="0" xr:uid="{00000000-0006-0000-0300-000049000000}">
      <text>
        <r>
          <rPr>
            <sz val="9"/>
            <color indexed="81"/>
            <rFont val="MS P ゴシック"/>
            <family val="3"/>
            <charset val="128"/>
          </rPr>
          <t xml:space="preserve">組み合わせ用の種目名なので、変えないでください。
</t>
        </r>
      </text>
    </comment>
    <comment ref="H30" authorId="0" shapeId="0" xr:uid="{00000000-0006-0000-0300-00004A000000}">
      <text>
        <r>
          <rPr>
            <sz val="9"/>
            <color indexed="81"/>
            <rFont val="MS P ゴシック"/>
            <family val="3"/>
            <charset val="128"/>
          </rPr>
          <t xml:space="preserve">ここの数字は、個票と関連があるので、こちらの数字は変更しないでください。
</t>
        </r>
      </text>
    </comment>
    <comment ref="I30" authorId="0" shapeId="0" xr:uid="{00000000-0006-0000-0300-00004B000000}">
      <text>
        <r>
          <rPr>
            <sz val="9"/>
            <color indexed="81"/>
            <rFont val="MS P ゴシック"/>
            <family val="3"/>
            <charset val="128"/>
          </rPr>
          <t xml:space="preserve">ここの数字は、個票と関連があるので、こちらの数字は変更しないでください。
</t>
        </r>
      </text>
    </comment>
    <comment ref="B31" authorId="0" shapeId="0" xr:uid="{00000000-0006-0000-0300-00004C000000}">
      <text>
        <r>
          <rPr>
            <sz val="9"/>
            <color indexed="81"/>
            <rFont val="MS P ゴシック"/>
            <family val="3"/>
            <charset val="128"/>
          </rPr>
          <t xml:space="preserve">組み合わせ用の種目名なので、変えないでください。
</t>
        </r>
      </text>
    </comment>
    <comment ref="H31" authorId="0" shapeId="0" xr:uid="{00000000-0006-0000-0300-00004D000000}">
      <text>
        <r>
          <rPr>
            <sz val="9"/>
            <color indexed="81"/>
            <rFont val="MS P ゴシック"/>
            <family val="3"/>
            <charset val="128"/>
          </rPr>
          <t xml:space="preserve">ここの数字は、個票と関連があるので、こちらの数字は変更しないでください。
</t>
        </r>
      </text>
    </comment>
    <comment ref="I31" authorId="0" shapeId="0" xr:uid="{00000000-0006-0000-0300-00004E000000}">
      <text>
        <r>
          <rPr>
            <sz val="9"/>
            <color indexed="81"/>
            <rFont val="MS P ゴシック"/>
            <family val="3"/>
            <charset val="128"/>
          </rPr>
          <t xml:space="preserve">ここの数字は、個票と関連があるので、こちらの数字は変更しないでください。
</t>
        </r>
      </text>
    </comment>
    <comment ref="B32" authorId="0" shapeId="0" xr:uid="{00000000-0006-0000-0300-00004F000000}">
      <text>
        <r>
          <rPr>
            <sz val="9"/>
            <color indexed="81"/>
            <rFont val="MS P ゴシック"/>
            <family val="3"/>
            <charset val="128"/>
          </rPr>
          <t xml:space="preserve">組み合わせ用の種目名なので、変えないでください。
</t>
        </r>
      </text>
    </comment>
    <comment ref="H32" authorId="0" shapeId="0" xr:uid="{00000000-0006-0000-0300-000050000000}">
      <text>
        <r>
          <rPr>
            <sz val="9"/>
            <color indexed="81"/>
            <rFont val="MS P ゴシック"/>
            <family val="3"/>
            <charset val="128"/>
          </rPr>
          <t xml:space="preserve">ここの数字は、個票と関連があるので、こちらの数字は変更しないでください。
</t>
        </r>
      </text>
    </comment>
    <comment ref="I32" authorId="0" shapeId="0" xr:uid="{00000000-0006-0000-0300-000051000000}">
      <text>
        <r>
          <rPr>
            <sz val="9"/>
            <color indexed="81"/>
            <rFont val="MS P ゴシック"/>
            <family val="3"/>
            <charset val="128"/>
          </rPr>
          <t xml:space="preserve">ここの数字は、個票と関連があるので、こちらの数字は変更しないでください。
</t>
        </r>
      </text>
    </comment>
    <comment ref="B33" authorId="0" shapeId="0" xr:uid="{00000000-0006-0000-0300-000052000000}">
      <text>
        <r>
          <rPr>
            <sz val="9"/>
            <color indexed="81"/>
            <rFont val="MS P ゴシック"/>
            <family val="3"/>
            <charset val="128"/>
          </rPr>
          <t xml:space="preserve">組み合わせ用の種目名なので、変えないでください。
</t>
        </r>
      </text>
    </comment>
    <comment ref="H33" authorId="0" shapeId="0" xr:uid="{00000000-0006-0000-0300-000053000000}">
      <text>
        <r>
          <rPr>
            <sz val="9"/>
            <color indexed="81"/>
            <rFont val="MS P ゴシック"/>
            <family val="3"/>
            <charset val="128"/>
          </rPr>
          <t xml:space="preserve">ここの数字は、個票と関連があるので、こちらの数字は変更しないでください。
</t>
        </r>
      </text>
    </comment>
    <comment ref="I33" authorId="0" shapeId="0" xr:uid="{00000000-0006-0000-0300-000054000000}">
      <text>
        <r>
          <rPr>
            <sz val="9"/>
            <color indexed="81"/>
            <rFont val="MS P ゴシック"/>
            <family val="3"/>
            <charset val="128"/>
          </rPr>
          <t xml:space="preserve">ここの数字は、個票と関連があるので、こちらの数字は変更しないでください。
</t>
        </r>
      </text>
    </comment>
    <comment ref="B34" authorId="0" shapeId="0" xr:uid="{00000000-0006-0000-0300-000055000000}">
      <text>
        <r>
          <rPr>
            <sz val="9"/>
            <color indexed="81"/>
            <rFont val="MS P ゴシック"/>
            <family val="3"/>
            <charset val="128"/>
          </rPr>
          <t xml:space="preserve">組み合わせ用の種目名なので、変えないでください。
</t>
        </r>
      </text>
    </comment>
    <comment ref="H34" authorId="0" shapeId="0" xr:uid="{00000000-0006-0000-0300-000056000000}">
      <text>
        <r>
          <rPr>
            <sz val="9"/>
            <color indexed="81"/>
            <rFont val="MS P ゴシック"/>
            <family val="3"/>
            <charset val="128"/>
          </rPr>
          <t xml:space="preserve">ここの数字は、個票と関連があるので、こちらの数字は変更しないでください。
</t>
        </r>
      </text>
    </comment>
    <comment ref="I34" authorId="0" shapeId="0" xr:uid="{00000000-0006-0000-0300-000057000000}">
      <text>
        <r>
          <rPr>
            <sz val="9"/>
            <color indexed="81"/>
            <rFont val="MS P ゴシック"/>
            <family val="3"/>
            <charset val="128"/>
          </rPr>
          <t xml:space="preserve">ここの数字は、個票と関連があるので、こちらの数字は変更しないでください。
</t>
        </r>
      </text>
    </comment>
    <comment ref="B35" authorId="0" shapeId="0" xr:uid="{00000000-0006-0000-0300-000058000000}">
      <text>
        <r>
          <rPr>
            <sz val="9"/>
            <color indexed="81"/>
            <rFont val="MS P ゴシック"/>
            <family val="3"/>
            <charset val="128"/>
          </rPr>
          <t xml:space="preserve">組み合わせ用の種目名なので、変えないでください。
</t>
        </r>
      </text>
    </comment>
    <comment ref="H35" authorId="0" shapeId="0" xr:uid="{00000000-0006-0000-0300-000059000000}">
      <text>
        <r>
          <rPr>
            <sz val="9"/>
            <color indexed="81"/>
            <rFont val="MS P ゴシック"/>
            <family val="3"/>
            <charset val="128"/>
          </rPr>
          <t xml:space="preserve">ここの数字は、個票と関連があるので、こちらの数字は変更しないでください。
</t>
        </r>
      </text>
    </comment>
    <comment ref="I35" authorId="0" shapeId="0" xr:uid="{00000000-0006-0000-0300-00005A000000}">
      <text>
        <r>
          <rPr>
            <sz val="9"/>
            <color indexed="81"/>
            <rFont val="MS P ゴシック"/>
            <family val="3"/>
            <charset val="128"/>
          </rPr>
          <t xml:space="preserve">ここの数字は、個票と関連があるので、こちらの数字は変更しないでください。
</t>
        </r>
      </text>
    </comment>
    <comment ref="B36" authorId="0" shapeId="0" xr:uid="{00000000-0006-0000-0300-00005B000000}">
      <text>
        <r>
          <rPr>
            <sz val="9"/>
            <color indexed="81"/>
            <rFont val="MS P ゴシック"/>
            <family val="3"/>
            <charset val="128"/>
          </rPr>
          <t xml:space="preserve">組み合わせ用の種目名なので、変えないでください。
</t>
        </r>
      </text>
    </comment>
    <comment ref="H36" authorId="0" shapeId="0" xr:uid="{00000000-0006-0000-0300-00005C000000}">
      <text>
        <r>
          <rPr>
            <sz val="9"/>
            <color indexed="81"/>
            <rFont val="MS P ゴシック"/>
            <family val="3"/>
            <charset val="128"/>
          </rPr>
          <t xml:space="preserve">ここの数字は、個票と関連があるので、こちらの数字は変更しないでください。
</t>
        </r>
      </text>
    </comment>
    <comment ref="I36" authorId="0" shapeId="0" xr:uid="{00000000-0006-0000-0300-00005D000000}">
      <text>
        <r>
          <rPr>
            <sz val="9"/>
            <color indexed="81"/>
            <rFont val="MS P ゴシック"/>
            <family val="3"/>
            <charset val="128"/>
          </rPr>
          <t xml:space="preserve">ここの数字は、個票と関連があるので、こちらの数字は変更しないでください。
</t>
        </r>
      </text>
    </comment>
    <comment ref="B37" authorId="0" shapeId="0" xr:uid="{00000000-0006-0000-0300-00005E000000}">
      <text>
        <r>
          <rPr>
            <sz val="9"/>
            <color indexed="81"/>
            <rFont val="MS P ゴシック"/>
            <family val="3"/>
            <charset val="128"/>
          </rPr>
          <t xml:space="preserve">組み合わせ用の種目名なので、変えないでください。
</t>
        </r>
      </text>
    </comment>
    <comment ref="H37" authorId="0" shapeId="0" xr:uid="{00000000-0006-0000-0300-00005F000000}">
      <text>
        <r>
          <rPr>
            <sz val="9"/>
            <color indexed="81"/>
            <rFont val="MS P ゴシック"/>
            <family val="3"/>
            <charset val="128"/>
          </rPr>
          <t xml:space="preserve">ここの数字は、個票と関連があるので、こちらの数字は変更しないでください。
</t>
        </r>
      </text>
    </comment>
    <comment ref="I37" authorId="0" shapeId="0" xr:uid="{00000000-0006-0000-0300-000060000000}">
      <text>
        <r>
          <rPr>
            <sz val="9"/>
            <color indexed="81"/>
            <rFont val="MS P ゴシック"/>
            <family val="3"/>
            <charset val="128"/>
          </rPr>
          <t xml:space="preserve">ここの数字は、個票と関連があるので、こちらの数字は変更しないでください。
</t>
        </r>
      </text>
    </comment>
    <comment ref="B38" authorId="0" shapeId="0" xr:uid="{00000000-0006-0000-0300-000061000000}">
      <text>
        <r>
          <rPr>
            <sz val="9"/>
            <color indexed="81"/>
            <rFont val="MS P ゴシック"/>
            <family val="3"/>
            <charset val="128"/>
          </rPr>
          <t xml:space="preserve">組み合わせ用の種目名なので、変えないでください。
</t>
        </r>
      </text>
    </comment>
    <comment ref="H38" authorId="0" shapeId="0" xr:uid="{00000000-0006-0000-0300-000062000000}">
      <text>
        <r>
          <rPr>
            <sz val="9"/>
            <color indexed="81"/>
            <rFont val="MS P ゴシック"/>
            <family val="3"/>
            <charset val="128"/>
          </rPr>
          <t xml:space="preserve">ここの数字は、個票と関連があるので、こちらの数字は変更しないでください。
</t>
        </r>
      </text>
    </comment>
    <comment ref="I38" authorId="0" shapeId="0" xr:uid="{00000000-0006-0000-0300-000063000000}">
      <text>
        <r>
          <rPr>
            <sz val="9"/>
            <color indexed="81"/>
            <rFont val="MS P ゴシック"/>
            <family val="3"/>
            <charset val="128"/>
          </rPr>
          <t xml:space="preserve">ここの数字は、個票と関連があるので、こちらの数字は変更しないでください。
</t>
        </r>
      </text>
    </comment>
    <comment ref="B39" authorId="0" shapeId="0" xr:uid="{00000000-0006-0000-0300-000064000000}">
      <text>
        <r>
          <rPr>
            <sz val="9"/>
            <color indexed="81"/>
            <rFont val="MS P ゴシック"/>
            <family val="3"/>
            <charset val="128"/>
          </rPr>
          <t xml:space="preserve">組み合わせ用の種目名なので、変えないでください。
</t>
        </r>
      </text>
    </comment>
    <comment ref="H39" authorId="0" shapeId="0" xr:uid="{00000000-0006-0000-0300-000065000000}">
      <text>
        <r>
          <rPr>
            <sz val="9"/>
            <color indexed="81"/>
            <rFont val="MS P ゴシック"/>
            <family val="3"/>
            <charset val="128"/>
          </rPr>
          <t xml:space="preserve">ここの数字は、個票と関連があるので、こちらの数字は変更しないでください。
</t>
        </r>
      </text>
    </comment>
    <comment ref="I39" authorId="0" shapeId="0" xr:uid="{00000000-0006-0000-0300-000066000000}">
      <text>
        <r>
          <rPr>
            <sz val="9"/>
            <color indexed="81"/>
            <rFont val="MS P ゴシック"/>
            <family val="3"/>
            <charset val="128"/>
          </rPr>
          <t xml:space="preserve">ここの数字は、個票と関連があるので、こちらの数字は変更しないでください。
</t>
        </r>
      </text>
    </comment>
    <comment ref="B40" authorId="0" shapeId="0" xr:uid="{00000000-0006-0000-0300-000067000000}">
      <text>
        <r>
          <rPr>
            <sz val="9"/>
            <color indexed="81"/>
            <rFont val="MS P ゴシック"/>
            <family val="3"/>
            <charset val="128"/>
          </rPr>
          <t xml:space="preserve">組み合わせ用の種目名なので、変えないでください。
</t>
        </r>
      </text>
    </comment>
    <comment ref="H40" authorId="0" shapeId="0" xr:uid="{00000000-0006-0000-0300-000068000000}">
      <text>
        <r>
          <rPr>
            <sz val="9"/>
            <color indexed="81"/>
            <rFont val="MS P ゴシック"/>
            <family val="3"/>
            <charset val="128"/>
          </rPr>
          <t xml:space="preserve">ここの数字は、個票と関連があるので、こちらの数字は変更しないでください。
</t>
        </r>
      </text>
    </comment>
    <comment ref="I40" authorId="0" shapeId="0" xr:uid="{00000000-0006-0000-0300-000069000000}">
      <text>
        <r>
          <rPr>
            <sz val="9"/>
            <color indexed="81"/>
            <rFont val="MS P ゴシック"/>
            <family val="3"/>
            <charset val="128"/>
          </rPr>
          <t xml:space="preserve">ここの数字は、個票と関連があるので、こちらの数字は変更しないでください。
</t>
        </r>
      </text>
    </comment>
    <comment ref="B41" authorId="0" shapeId="0" xr:uid="{00000000-0006-0000-0300-00006A000000}">
      <text>
        <r>
          <rPr>
            <sz val="9"/>
            <color indexed="81"/>
            <rFont val="MS P ゴシック"/>
            <family val="3"/>
            <charset val="128"/>
          </rPr>
          <t xml:space="preserve">組み合わせ用の種目名なので、変えないでください。
</t>
        </r>
      </text>
    </comment>
    <comment ref="H41" authorId="0" shapeId="0" xr:uid="{00000000-0006-0000-0300-00006B000000}">
      <text>
        <r>
          <rPr>
            <sz val="9"/>
            <color indexed="81"/>
            <rFont val="MS P ゴシック"/>
            <family val="3"/>
            <charset val="128"/>
          </rPr>
          <t xml:space="preserve">ここの数字は、個票と関連があるので、こちらの数字は変更しないでください。
</t>
        </r>
      </text>
    </comment>
    <comment ref="I41" authorId="0" shapeId="0" xr:uid="{00000000-0006-0000-0300-00006C000000}">
      <text>
        <r>
          <rPr>
            <sz val="9"/>
            <color indexed="81"/>
            <rFont val="MS P ゴシック"/>
            <family val="3"/>
            <charset val="128"/>
          </rPr>
          <t xml:space="preserve">ここの数字は、個票と関連があるので、こちらの数字は変更しないでください。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教員６</author>
  </authors>
  <commentList>
    <comment ref="B6" authorId="0" shapeId="0" xr:uid="{00000000-0006-0000-0500-000001000000}">
      <text>
        <r>
          <rPr>
            <sz val="9"/>
            <color indexed="81"/>
            <rFont val="MS P ゴシック"/>
            <family val="3"/>
            <charset val="128"/>
          </rPr>
          <t xml:space="preserve">組み合わせ用の種目名なので、変えないでください。
</t>
        </r>
      </text>
    </comment>
    <comment ref="H6" authorId="0" shapeId="0" xr:uid="{00000000-0006-0000-0500-000002000000}">
      <text>
        <r>
          <rPr>
            <sz val="9"/>
            <color indexed="81"/>
            <rFont val="MS P ゴシック"/>
            <family val="3"/>
            <charset val="128"/>
          </rPr>
          <t xml:space="preserve">ここの数字は、個票と関連があるので、こちらの数字は変更しないでください。
</t>
        </r>
      </text>
    </comment>
    <comment ref="I6" authorId="0" shapeId="0" xr:uid="{00000000-0006-0000-0500-000003000000}">
      <text>
        <r>
          <rPr>
            <sz val="9"/>
            <color indexed="81"/>
            <rFont val="MS P ゴシック"/>
            <family val="3"/>
            <charset val="128"/>
          </rPr>
          <t xml:space="preserve">ここの数字は、個票と関連があるので、こちらの数字は変更しないでください。
</t>
        </r>
      </text>
    </comment>
    <comment ref="B7" authorId="0" shapeId="0" xr:uid="{00000000-0006-0000-0500-000004000000}">
      <text>
        <r>
          <rPr>
            <sz val="9"/>
            <color indexed="81"/>
            <rFont val="MS P ゴシック"/>
            <family val="3"/>
            <charset val="128"/>
          </rPr>
          <t xml:space="preserve">組み合わせ用の種目名なので、変えないでください。
</t>
        </r>
      </text>
    </comment>
    <comment ref="H7" authorId="0" shapeId="0" xr:uid="{00000000-0006-0000-0500-000005000000}">
      <text>
        <r>
          <rPr>
            <sz val="9"/>
            <color indexed="81"/>
            <rFont val="MS P ゴシック"/>
            <family val="3"/>
            <charset val="128"/>
          </rPr>
          <t xml:space="preserve">ここの数字は、個票と関連があるので、こちらの数字は変更しないでください。
</t>
        </r>
      </text>
    </comment>
    <comment ref="I7" authorId="0" shapeId="0" xr:uid="{00000000-0006-0000-0500-000006000000}">
      <text>
        <r>
          <rPr>
            <sz val="9"/>
            <color indexed="81"/>
            <rFont val="MS P ゴシック"/>
            <family val="3"/>
            <charset val="128"/>
          </rPr>
          <t xml:space="preserve">ここの数字は、個票と関連があるので、こちらの数字は変更しないでください。
</t>
        </r>
      </text>
    </comment>
    <comment ref="B8" authorId="0" shapeId="0" xr:uid="{00000000-0006-0000-0500-000007000000}">
      <text>
        <r>
          <rPr>
            <sz val="9"/>
            <color indexed="81"/>
            <rFont val="MS P ゴシック"/>
            <family val="3"/>
            <charset val="128"/>
          </rPr>
          <t xml:space="preserve">組み合わせ用の種目名なので、変えないでください。
</t>
        </r>
      </text>
    </comment>
    <comment ref="H8" authorId="0" shapeId="0" xr:uid="{00000000-0006-0000-0500-000008000000}">
      <text>
        <r>
          <rPr>
            <sz val="9"/>
            <color indexed="81"/>
            <rFont val="MS P ゴシック"/>
            <family val="3"/>
            <charset val="128"/>
          </rPr>
          <t xml:space="preserve">ここの数字は、個票と関連があるので、こちらの数字は変更しないでください。
</t>
        </r>
      </text>
    </comment>
    <comment ref="I8" authorId="0" shapeId="0" xr:uid="{00000000-0006-0000-0500-000009000000}">
      <text>
        <r>
          <rPr>
            <sz val="9"/>
            <color indexed="81"/>
            <rFont val="MS P ゴシック"/>
            <family val="3"/>
            <charset val="128"/>
          </rPr>
          <t xml:space="preserve">ここの数字は、個票と関連があるので、こちらの数字は変更しないでください。
</t>
        </r>
      </text>
    </comment>
    <comment ref="B9" authorId="0" shapeId="0" xr:uid="{00000000-0006-0000-0500-00000A000000}">
      <text>
        <r>
          <rPr>
            <sz val="9"/>
            <color indexed="81"/>
            <rFont val="MS P ゴシック"/>
            <family val="3"/>
            <charset val="128"/>
          </rPr>
          <t xml:space="preserve">組み合わせ用の種目名なので、変えないでください。
</t>
        </r>
      </text>
    </comment>
    <comment ref="H9" authorId="0" shapeId="0" xr:uid="{00000000-0006-0000-0500-00000B000000}">
      <text>
        <r>
          <rPr>
            <sz val="9"/>
            <color indexed="81"/>
            <rFont val="MS P ゴシック"/>
            <family val="3"/>
            <charset val="128"/>
          </rPr>
          <t xml:space="preserve">ここの数字は、個票と関連があるので、こちらの数字は変更しないでください。
</t>
        </r>
      </text>
    </comment>
    <comment ref="I9" authorId="0" shapeId="0" xr:uid="{00000000-0006-0000-0500-00000C000000}">
      <text>
        <r>
          <rPr>
            <sz val="9"/>
            <color indexed="81"/>
            <rFont val="MS P ゴシック"/>
            <family val="3"/>
            <charset val="128"/>
          </rPr>
          <t xml:space="preserve">ここの数字は、個票と関連があるので、こちらの数字は変更しないでください。
</t>
        </r>
      </text>
    </comment>
    <comment ref="B10" authorId="0" shapeId="0" xr:uid="{00000000-0006-0000-0500-00000D000000}">
      <text>
        <r>
          <rPr>
            <sz val="9"/>
            <color indexed="81"/>
            <rFont val="MS P ゴシック"/>
            <family val="3"/>
            <charset val="128"/>
          </rPr>
          <t xml:space="preserve">組み合わせ用の種目名なので、変えないでください。
</t>
        </r>
      </text>
    </comment>
    <comment ref="H10" authorId="0" shapeId="0" xr:uid="{00000000-0006-0000-0500-00000E000000}">
      <text>
        <r>
          <rPr>
            <sz val="9"/>
            <color indexed="81"/>
            <rFont val="MS P ゴシック"/>
            <family val="3"/>
            <charset val="128"/>
          </rPr>
          <t xml:space="preserve">ここの数字は、個票と関連があるので、こちらの数字は変更しないでください。
</t>
        </r>
      </text>
    </comment>
    <comment ref="I10" authorId="0" shapeId="0" xr:uid="{00000000-0006-0000-0500-00000F000000}">
      <text>
        <r>
          <rPr>
            <sz val="9"/>
            <color indexed="81"/>
            <rFont val="MS P ゴシック"/>
            <family val="3"/>
            <charset val="128"/>
          </rPr>
          <t xml:space="preserve">ここの数字は、個票と関連があるので、こちらの数字は変更しないでください。
</t>
        </r>
      </text>
    </comment>
    <comment ref="B11" authorId="0" shapeId="0" xr:uid="{00000000-0006-0000-0500-000010000000}">
      <text>
        <r>
          <rPr>
            <sz val="9"/>
            <color indexed="81"/>
            <rFont val="MS P ゴシック"/>
            <family val="3"/>
            <charset val="128"/>
          </rPr>
          <t xml:space="preserve">組み合わせ用の種目名なので、変えないでください。
</t>
        </r>
      </text>
    </comment>
    <comment ref="H11" authorId="0" shapeId="0" xr:uid="{00000000-0006-0000-0500-000011000000}">
      <text>
        <r>
          <rPr>
            <sz val="9"/>
            <color indexed="81"/>
            <rFont val="MS P ゴシック"/>
            <family val="3"/>
            <charset val="128"/>
          </rPr>
          <t xml:space="preserve">ここの数字は、個票と関連があるので、こちらの数字は変更しないでください。
</t>
        </r>
      </text>
    </comment>
    <comment ref="I11" authorId="0" shapeId="0" xr:uid="{00000000-0006-0000-0500-000012000000}">
      <text>
        <r>
          <rPr>
            <sz val="9"/>
            <color indexed="81"/>
            <rFont val="MS P ゴシック"/>
            <family val="3"/>
            <charset val="128"/>
          </rPr>
          <t xml:space="preserve">ここの数字は、個票と関連があるので、こちらの数字は変更しないでください。
</t>
        </r>
      </text>
    </comment>
    <comment ref="B12" authorId="0" shapeId="0" xr:uid="{00000000-0006-0000-0500-000013000000}">
      <text>
        <r>
          <rPr>
            <sz val="9"/>
            <color indexed="81"/>
            <rFont val="MS P ゴシック"/>
            <family val="3"/>
            <charset val="128"/>
          </rPr>
          <t xml:space="preserve">組み合わせ用の種目名なので、変えないでください。
</t>
        </r>
      </text>
    </comment>
    <comment ref="H12" authorId="0" shapeId="0" xr:uid="{00000000-0006-0000-0500-000014000000}">
      <text>
        <r>
          <rPr>
            <sz val="9"/>
            <color indexed="81"/>
            <rFont val="MS P ゴシック"/>
            <family val="3"/>
            <charset val="128"/>
          </rPr>
          <t xml:space="preserve">ここの数字は、個票と関連があるので、こちらの数字は変更しないでください。
</t>
        </r>
      </text>
    </comment>
    <comment ref="I12" authorId="0" shapeId="0" xr:uid="{00000000-0006-0000-0500-000015000000}">
      <text>
        <r>
          <rPr>
            <sz val="9"/>
            <color indexed="81"/>
            <rFont val="MS P ゴシック"/>
            <family val="3"/>
            <charset val="128"/>
          </rPr>
          <t xml:space="preserve">ここの数字は、個票と関連があるので、こちらの数字は変更しないでください。
</t>
        </r>
      </text>
    </comment>
    <comment ref="B13" authorId="0" shapeId="0" xr:uid="{00000000-0006-0000-0500-000016000000}">
      <text>
        <r>
          <rPr>
            <sz val="9"/>
            <color indexed="81"/>
            <rFont val="MS P ゴシック"/>
            <family val="3"/>
            <charset val="128"/>
          </rPr>
          <t xml:space="preserve">組み合わせ用の種目名なので、変えないでください。
</t>
        </r>
      </text>
    </comment>
    <comment ref="H13" authorId="0" shapeId="0" xr:uid="{00000000-0006-0000-0500-000017000000}">
      <text>
        <r>
          <rPr>
            <sz val="9"/>
            <color indexed="81"/>
            <rFont val="MS P ゴシック"/>
            <family val="3"/>
            <charset val="128"/>
          </rPr>
          <t xml:space="preserve">ここの数字は、個票と関連があるので、こちらの数字は変更しないでください。
</t>
        </r>
      </text>
    </comment>
    <comment ref="I13" authorId="0" shapeId="0" xr:uid="{00000000-0006-0000-0500-000018000000}">
      <text>
        <r>
          <rPr>
            <sz val="9"/>
            <color indexed="81"/>
            <rFont val="MS P ゴシック"/>
            <family val="3"/>
            <charset val="128"/>
          </rPr>
          <t xml:space="preserve">ここの数字は、個票と関連があるので、こちらの数字は変更しないでください。
</t>
        </r>
      </text>
    </comment>
    <comment ref="B14" authorId="0" shapeId="0" xr:uid="{00000000-0006-0000-0500-000019000000}">
      <text>
        <r>
          <rPr>
            <sz val="9"/>
            <color indexed="81"/>
            <rFont val="MS P ゴシック"/>
            <family val="3"/>
            <charset val="128"/>
          </rPr>
          <t xml:space="preserve">組み合わせ用の種目名なので、変えないでください。
</t>
        </r>
      </text>
    </comment>
    <comment ref="H14" authorId="0" shapeId="0" xr:uid="{00000000-0006-0000-0500-00001A000000}">
      <text>
        <r>
          <rPr>
            <sz val="9"/>
            <color indexed="81"/>
            <rFont val="MS P ゴシック"/>
            <family val="3"/>
            <charset val="128"/>
          </rPr>
          <t xml:space="preserve">ここの数字は、個票と関連があるので、こちらの数字は変更しないでください。
</t>
        </r>
      </text>
    </comment>
    <comment ref="I14" authorId="0" shapeId="0" xr:uid="{00000000-0006-0000-0500-00001B000000}">
      <text>
        <r>
          <rPr>
            <sz val="9"/>
            <color indexed="81"/>
            <rFont val="MS P ゴシック"/>
            <family val="3"/>
            <charset val="128"/>
          </rPr>
          <t xml:space="preserve">ここの数字は、個票と関連があるので、こちらの数字は変更しないでください。
</t>
        </r>
      </text>
    </comment>
    <comment ref="B15" authorId="0" shapeId="0" xr:uid="{00000000-0006-0000-0500-00001C000000}">
      <text>
        <r>
          <rPr>
            <sz val="9"/>
            <color indexed="81"/>
            <rFont val="MS P ゴシック"/>
            <family val="3"/>
            <charset val="128"/>
          </rPr>
          <t xml:space="preserve">組み合わせ用の種目名なので、変えないでください。
</t>
        </r>
      </text>
    </comment>
    <comment ref="H15" authorId="0" shapeId="0" xr:uid="{00000000-0006-0000-0500-00001D000000}">
      <text>
        <r>
          <rPr>
            <sz val="9"/>
            <color indexed="81"/>
            <rFont val="MS P ゴシック"/>
            <family val="3"/>
            <charset val="128"/>
          </rPr>
          <t xml:space="preserve">ここの数字は、個票と関連があるので、こちらの数字は変更しないでください。
</t>
        </r>
      </text>
    </comment>
    <comment ref="I15" authorId="0" shapeId="0" xr:uid="{00000000-0006-0000-0500-00001E000000}">
      <text>
        <r>
          <rPr>
            <sz val="9"/>
            <color indexed="81"/>
            <rFont val="MS P ゴシック"/>
            <family val="3"/>
            <charset val="128"/>
          </rPr>
          <t xml:space="preserve">ここの数字は、個票と関連があるので、こちらの数字は変更しないでください。
</t>
        </r>
      </text>
    </comment>
    <comment ref="B16" authorId="0" shapeId="0" xr:uid="{00000000-0006-0000-0500-00001F000000}">
      <text>
        <r>
          <rPr>
            <sz val="9"/>
            <color indexed="81"/>
            <rFont val="MS P ゴシック"/>
            <family val="3"/>
            <charset val="128"/>
          </rPr>
          <t xml:space="preserve">組み合わせ用の種目名なので、変えないでください。
</t>
        </r>
      </text>
    </comment>
    <comment ref="H16" authorId="0" shapeId="0" xr:uid="{00000000-0006-0000-0500-000020000000}">
      <text>
        <r>
          <rPr>
            <sz val="9"/>
            <color indexed="81"/>
            <rFont val="MS P ゴシック"/>
            <family val="3"/>
            <charset val="128"/>
          </rPr>
          <t xml:space="preserve">ここの数字は、個票と関連があるので、こちらの数字は変更しないでください。
</t>
        </r>
      </text>
    </comment>
    <comment ref="I16" authorId="0" shapeId="0" xr:uid="{00000000-0006-0000-0500-000021000000}">
      <text>
        <r>
          <rPr>
            <sz val="9"/>
            <color indexed="81"/>
            <rFont val="MS P ゴシック"/>
            <family val="3"/>
            <charset val="128"/>
          </rPr>
          <t xml:space="preserve">ここの数字は、個票と関連があるので、こちらの数字は変更しないでください。
</t>
        </r>
      </text>
    </comment>
    <comment ref="B17" authorId="0" shapeId="0" xr:uid="{00000000-0006-0000-0500-000022000000}">
      <text>
        <r>
          <rPr>
            <sz val="9"/>
            <color indexed="81"/>
            <rFont val="MS P ゴシック"/>
            <family val="3"/>
            <charset val="128"/>
          </rPr>
          <t xml:space="preserve">組み合わせ用の種目名なので、変えないでください。
</t>
        </r>
      </text>
    </comment>
    <comment ref="H17" authorId="0" shapeId="0" xr:uid="{00000000-0006-0000-0500-000023000000}">
      <text>
        <r>
          <rPr>
            <sz val="9"/>
            <color indexed="81"/>
            <rFont val="MS P ゴシック"/>
            <family val="3"/>
            <charset val="128"/>
          </rPr>
          <t xml:space="preserve">ここの数字は、個票と関連があるので、こちらの数字は変更しないでください。
</t>
        </r>
      </text>
    </comment>
    <comment ref="I17" authorId="0" shapeId="0" xr:uid="{00000000-0006-0000-0500-000024000000}">
      <text>
        <r>
          <rPr>
            <sz val="9"/>
            <color indexed="81"/>
            <rFont val="MS P ゴシック"/>
            <family val="3"/>
            <charset val="128"/>
          </rPr>
          <t xml:space="preserve">ここの数字は、個票と関連があるので、こちらの数字は変更しないでください。
</t>
        </r>
      </text>
    </comment>
    <comment ref="B18" authorId="0" shapeId="0" xr:uid="{00000000-0006-0000-0500-000025000000}">
      <text>
        <r>
          <rPr>
            <sz val="9"/>
            <color indexed="81"/>
            <rFont val="MS P ゴシック"/>
            <family val="3"/>
            <charset val="128"/>
          </rPr>
          <t xml:space="preserve">組み合わせ用の種目名なので、変えないでください。
</t>
        </r>
      </text>
    </comment>
    <comment ref="H18" authorId="0" shapeId="0" xr:uid="{00000000-0006-0000-0500-000026000000}">
      <text>
        <r>
          <rPr>
            <sz val="9"/>
            <color indexed="81"/>
            <rFont val="MS P ゴシック"/>
            <family val="3"/>
            <charset val="128"/>
          </rPr>
          <t xml:space="preserve">ここの数字は、個票と関連があるので、こちらの数字は変更しないでください。
</t>
        </r>
      </text>
    </comment>
    <comment ref="I18" authorId="0" shapeId="0" xr:uid="{00000000-0006-0000-0500-000027000000}">
      <text>
        <r>
          <rPr>
            <sz val="9"/>
            <color indexed="81"/>
            <rFont val="MS P ゴシック"/>
            <family val="3"/>
            <charset val="128"/>
          </rPr>
          <t xml:space="preserve">ここの数字は、個票と関連があるので、こちらの数字は変更しないでください。
</t>
        </r>
      </text>
    </comment>
    <comment ref="B19" authorId="0" shapeId="0" xr:uid="{00000000-0006-0000-0500-000028000000}">
      <text>
        <r>
          <rPr>
            <sz val="9"/>
            <color indexed="81"/>
            <rFont val="MS P ゴシック"/>
            <family val="3"/>
            <charset val="128"/>
          </rPr>
          <t xml:space="preserve">組み合わせ用の種目名なので、変えないでください。
</t>
        </r>
      </text>
    </comment>
    <comment ref="H19" authorId="0" shapeId="0" xr:uid="{00000000-0006-0000-0500-000029000000}">
      <text>
        <r>
          <rPr>
            <sz val="9"/>
            <color indexed="81"/>
            <rFont val="MS P ゴシック"/>
            <family val="3"/>
            <charset val="128"/>
          </rPr>
          <t xml:space="preserve">ここの数字は、個票と関連があるので、こちらの数字は変更しないでください。
</t>
        </r>
      </text>
    </comment>
    <comment ref="I19" authorId="0" shapeId="0" xr:uid="{00000000-0006-0000-0500-00002A000000}">
      <text>
        <r>
          <rPr>
            <sz val="9"/>
            <color indexed="81"/>
            <rFont val="MS P ゴシック"/>
            <family val="3"/>
            <charset val="128"/>
          </rPr>
          <t xml:space="preserve">ここの数字は、個票と関連があるので、こちらの数字は変更しないでください。
</t>
        </r>
      </text>
    </comment>
    <comment ref="B20" authorId="0" shapeId="0" xr:uid="{00000000-0006-0000-0500-00002B000000}">
      <text>
        <r>
          <rPr>
            <sz val="9"/>
            <color indexed="81"/>
            <rFont val="MS P ゴシック"/>
            <family val="3"/>
            <charset val="128"/>
          </rPr>
          <t xml:space="preserve">組み合わせ用の種目名なので、変えないでください。
</t>
        </r>
      </text>
    </comment>
    <comment ref="H20" authorId="0" shapeId="0" xr:uid="{00000000-0006-0000-0500-00002C000000}">
      <text>
        <r>
          <rPr>
            <sz val="9"/>
            <color indexed="81"/>
            <rFont val="MS P ゴシック"/>
            <family val="3"/>
            <charset val="128"/>
          </rPr>
          <t xml:space="preserve">ここの数字は、個票と関連があるので、こちらの数字は変更しないでください。
</t>
        </r>
      </text>
    </comment>
    <comment ref="I20" authorId="0" shapeId="0" xr:uid="{00000000-0006-0000-0500-00002D000000}">
      <text>
        <r>
          <rPr>
            <sz val="9"/>
            <color indexed="81"/>
            <rFont val="MS P ゴシック"/>
            <family val="3"/>
            <charset val="128"/>
          </rPr>
          <t xml:space="preserve">ここの数字は、個票と関連があるので、こちらの数字は変更しないでください。
</t>
        </r>
      </text>
    </comment>
    <comment ref="B21" authorId="0" shapeId="0" xr:uid="{00000000-0006-0000-0500-00002E000000}">
      <text>
        <r>
          <rPr>
            <sz val="9"/>
            <color indexed="81"/>
            <rFont val="MS P ゴシック"/>
            <family val="3"/>
            <charset val="128"/>
          </rPr>
          <t xml:space="preserve">組み合わせ用の種目名なので、変えないでください。
</t>
        </r>
      </text>
    </comment>
    <comment ref="H21" authorId="0" shapeId="0" xr:uid="{00000000-0006-0000-0500-00002F000000}">
      <text>
        <r>
          <rPr>
            <sz val="9"/>
            <color indexed="81"/>
            <rFont val="MS P ゴシック"/>
            <family val="3"/>
            <charset val="128"/>
          </rPr>
          <t xml:space="preserve">ここの数字は、個票と関連があるので、こちらの数字は変更しないでください。
</t>
        </r>
      </text>
    </comment>
    <comment ref="I21" authorId="0" shapeId="0" xr:uid="{00000000-0006-0000-0500-000030000000}">
      <text>
        <r>
          <rPr>
            <sz val="9"/>
            <color indexed="81"/>
            <rFont val="MS P ゴシック"/>
            <family val="3"/>
            <charset val="128"/>
          </rPr>
          <t xml:space="preserve">ここの数字は、個票と関連があるので、こちらの数字は変更しないでください。
</t>
        </r>
      </text>
    </comment>
    <comment ref="B22" authorId="0" shapeId="0" xr:uid="{00000000-0006-0000-0500-000031000000}">
      <text>
        <r>
          <rPr>
            <sz val="9"/>
            <color indexed="81"/>
            <rFont val="MS P ゴシック"/>
            <family val="3"/>
            <charset val="128"/>
          </rPr>
          <t xml:space="preserve">組み合わせ用の種目名なので、変えないでください。
</t>
        </r>
      </text>
    </comment>
    <comment ref="H22" authorId="0" shapeId="0" xr:uid="{00000000-0006-0000-0500-000032000000}">
      <text>
        <r>
          <rPr>
            <sz val="9"/>
            <color indexed="81"/>
            <rFont val="MS P ゴシック"/>
            <family val="3"/>
            <charset val="128"/>
          </rPr>
          <t xml:space="preserve">ここの数字は、個票と関連があるので、こちらの数字は変更しないでください。
</t>
        </r>
      </text>
    </comment>
    <comment ref="I22" authorId="0" shapeId="0" xr:uid="{00000000-0006-0000-0500-000033000000}">
      <text>
        <r>
          <rPr>
            <sz val="9"/>
            <color indexed="81"/>
            <rFont val="MS P ゴシック"/>
            <family val="3"/>
            <charset val="128"/>
          </rPr>
          <t xml:space="preserve">ここの数字は、個票と関連があるので、こちらの数字は変更しないでください。
</t>
        </r>
      </text>
    </comment>
    <comment ref="B23" authorId="0" shapeId="0" xr:uid="{00000000-0006-0000-0500-000034000000}">
      <text>
        <r>
          <rPr>
            <sz val="9"/>
            <color indexed="81"/>
            <rFont val="MS P ゴシック"/>
            <family val="3"/>
            <charset val="128"/>
          </rPr>
          <t xml:space="preserve">組み合わせ用の種目名なので、変えないでください。
</t>
        </r>
      </text>
    </comment>
    <comment ref="H23" authorId="0" shapeId="0" xr:uid="{00000000-0006-0000-0500-000035000000}">
      <text>
        <r>
          <rPr>
            <sz val="9"/>
            <color indexed="81"/>
            <rFont val="MS P ゴシック"/>
            <family val="3"/>
            <charset val="128"/>
          </rPr>
          <t xml:space="preserve">ここの数字は、個票と関連があるので、こちらの数字は変更しないでください。
</t>
        </r>
      </text>
    </comment>
    <comment ref="I23" authorId="0" shapeId="0" xr:uid="{00000000-0006-0000-0500-000036000000}">
      <text>
        <r>
          <rPr>
            <sz val="9"/>
            <color indexed="81"/>
            <rFont val="MS P ゴシック"/>
            <family val="3"/>
            <charset val="128"/>
          </rPr>
          <t xml:space="preserve">ここの数字は、個票と関連があるので、こちらの数字は変更しないでください。
</t>
        </r>
      </text>
    </comment>
    <comment ref="B24" authorId="0" shapeId="0" xr:uid="{00000000-0006-0000-0500-000037000000}">
      <text>
        <r>
          <rPr>
            <sz val="9"/>
            <color indexed="81"/>
            <rFont val="MS P ゴシック"/>
            <family val="3"/>
            <charset val="128"/>
          </rPr>
          <t xml:space="preserve">組み合わせ用の種目名なので、変えないでください。
</t>
        </r>
      </text>
    </comment>
    <comment ref="H24" authorId="0" shapeId="0" xr:uid="{00000000-0006-0000-0500-000038000000}">
      <text>
        <r>
          <rPr>
            <sz val="9"/>
            <color indexed="81"/>
            <rFont val="MS P ゴシック"/>
            <family val="3"/>
            <charset val="128"/>
          </rPr>
          <t xml:space="preserve">ここの数字は、個票と関連があるので、こちらの数字は変更しないでください。
</t>
        </r>
      </text>
    </comment>
    <comment ref="I24" authorId="0" shapeId="0" xr:uid="{00000000-0006-0000-0500-000039000000}">
      <text>
        <r>
          <rPr>
            <sz val="9"/>
            <color indexed="81"/>
            <rFont val="MS P ゴシック"/>
            <family val="3"/>
            <charset val="128"/>
          </rPr>
          <t xml:space="preserve">ここの数字は、個票と関連があるので、こちらの数字は変更しないでください。
</t>
        </r>
      </text>
    </comment>
    <comment ref="B25" authorId="0" shapeId="0" xr:uid="{00000000-0006-0000-0500-00003A000000}">
      <text>
        <r>
          <rPr>
            <sz val="9"/>
            <color indexed="81"/>
            <rFont val="MS P ゴシック"/>
            <family val="3"/>
            <charset val="128"/>
          </rPr>
          <t xml:space="preserve">組み合わせ用の種目名なので、変えないでください。
</t>
        </r>
      </text>
    </comment>
    <comment ref="H25" authorId="0" shapeId="0" xr:uid="{00000000-0006-0000-0500-00003B000000}">
      <text>
        <r>
          <rPr>
            <sz val="9"/>
            <color indexed="81"/>
            <rFont val="MS P ゴシック"/>
            <family val="3"/>
            <charset val="128"/>
          </rPr>
          <t xml:space="preserve">ここの数字は、個票と関連があるので、こちらの数字は変更しないでください。
</t>
        </r>
      </text>
    </comment>
    <comment ref="I25" authorId="0" shapeId="0" xr:uid="{00000000-0006-0000-0500-00003C000000}">
      <text>
        <r>
          <rPr>
            <sz val="9"/>
            <color indexed="81"/>
            <rFont val="MS P ゴシック"/>
            <family val="3"/>
            <charset val="128"/>
          </rPr>
          <t xml:space="preserve">ここの数字は、個票と関連があるので、こちらの数字は変更しないでください。
</t>
        </r>
      </text>
    </comment>
    <comment ref="B26" authorId="0" shapeId="0" xr:uid="{00000000-0006-0000-0500-00003D000000}">
      <text>
        <r>
          <rPr>
            <sz val="9"/>
            <color indexed="81"/>
            <rFont val="MS P ゴシック"/>
            <family val="3"/>
            <charset val="128"/>
          </rPr>
          <t xml:space="preserve">組み合わせ用の種目名なので、変えないでください。
</t>
        </r>
      </text>
    </comment>
    <comment ref="H26" authorId="0" shapeId="0" xr:uid="{00000000-0006-0000-0500-00003E000000}">
      <text>
        <r>
          <rPr>
            <sz val="9"/>
            <color indexed="81"/>
            <rFont val="MS P ゴシック"/>
            <family val="3"/>
            <charset val="128"/>
          </rPr>
          <t xml:space="preserve">ここの数字は、個票と関連があるので、こちらの数字は変更しないでください。
</t>
        </r>
      </text>
    </comment>
    <comment ref="I26" authorId="0" shapeId="0" xr:uid="{00000000-0006-0000-0500-00003F000000}">
      <text>
        <r>
          <rPr>
            <sz val="9"/>
            <color indexed="81"/>
            <rFont val="MS P ゴシック"/>
            <family val="3"/>
            <charset val="128"/>
          </rPr>
          <t xml:space="preserve">ここの数字は、個票と関連があるので、こちらの数字は変更しないでください。
</t>
        </r>
      </text>
    </comment>
    <comment ref="B27" authorId="0" shapeId="0" xr:uid="{00000000-0006-0000-0500-000040000000}">
      <text>
        <r>
          <rPr>
            <sz val="9"/>
            <color indexed="81"/>
            <rFont val="MS P ゴシック"/>
            <family val="3"/>
            <charset val="128"/>
          </rPr>
          <t xml:space="preserve">組み合わせ用の種目名なので、変えないでください。
</t>
        </r>
      </text>
    </comment>
    <comment ref="H27" authorId="0" shapeId="0" xr:uid="{00000000-0006-0000-0500-000041000000}">
      <text>
        <r>
          <rPr>
            <sz val="9"/>
            <color indexed="81"/>
            <rFont val="MS P ゴシック"/>
            <family val="3"/>
            <charset val="128"/>
          </rPr>
          <t xml:space="preserve">ここの数字は、個票と関連があるので、こちらの数字は変更しないでください。
</t>
        </r>
      </text>
    </comment>
    <comment ref="I27" authorId="0" shapeId="0" xr:uid="{00000000-0006-0000-0500-000042000000}">
      <text>
        <r>
          <rPr>
            <sz val="9"/>
            <color indexed="81"/>
            <rFont val="MS P ゴシック"/>
            <family val="3"/>
            <charset val="128"/>
          </rPr>
          <t xml:space="preserve">ここの数字は、個票と関連があるので、こちらの数字は変更しないでください。
</t>
        </r>
      </text>
    </comment>
    <comment ref="B28" authorId="0" shapeId="0" xr:uid="{00000000-0006-0000-0500-000043000000}">
      <text>
        <r>
          <rPr>
            <sz val="9"/>
            <color indexed="81"/>
            <rFont val="MS P ゴシック"/>
            <family val="3"/>
            <charset val="128"/>
          </rPr>
          <t xml:space="preserve">組み合わせ用の種目名なので、変えないでください。
</t>
        </r>
      </text>
    </comment>
    <comment ref="H28" authorId="0" shapeId="0" xr:uid="{00000000-0006-0000-0500-000044000000}">
      <text>
        <r>
          <rPr>
            <sz val="9"/>
            <color indexed="81"/>
            <rFont val="MS P ゴシック"/>
            <family val="3"/>
            <charset val="128"/>
          </rPr>
          <t xml:space="preserve">ここの数字は、個票と関連があるので、こちらの数字は変更しないでください。
</t>
        </r>
      </text>
    </comment>
    <comment ref="I28" authorId="0" shapeId="0" xr:uid="{00000000-0006-0000-0500-000045000000}">
      <text>
        <r>
          <rPr>
            <sz val="9"/>
            <color indexed="81"/>
            <rFont val="MS P ゴシック"/>
            <family val="3"/>
            <charset val="128"/>
          </rPr>
          <t xml:space="preserve">ここの数字は、個票と関連があるので、こちらの数字は変更しないでください。
</t>
        </r>
      </text>
    </comment>
    <comment ref="B29" authorId="0" shapeId="0" xr:uid="{00000000-0006-0000-0500-000046000000}">
      <text>
        <r>
          <rPr>
            <sz val="9"/>
            <color indexed="81"/>
            <rFont val="MS P ゴシック"/>
            <family val="3"/>
            <charset val="128"/>
          </rPr>
          <t xml:space="preserve">組み合わせ用の種目名なので、変えないでください。
</t>
        </r>
      </text>
    </comment>
    <comment ref="H29" authorId="0" shapeId="0" xr:uid="{00000000-0006-0000-0500-000047000000}">
      <text>
        <r>
          <rPr>
            <sz val="9"/>
            <color indexed="81"/>
            <rFont val="MS P ゴシック"/>
            <family val="3"/>
            <charset val="128"/>
          </rPr>
          <t xml:space="preserve">ここの数字は、個票と関連があるので、こちらの数字は変更しないでください。
</t>
        </r>
      </text>
    </comment>
    <comment ref="I29" authorId="0" shapeId="0" xr:uid="{00000000-0006-0000-0500-000048000000}">
      <text>
        <r>
          <rPr>
            <sz val="9"/>
            <color indexed="81"/>
            <rFont val="MS P ゴシック"/>
            <family val="3"/>
            <charset val="128"/>
          </rPr>
          <t xml:space="preserve">ここの数字は、個票と関連があるので、こちらの数字は変更しないでください。
</t>
        </r>
      </text>
    </comment>
    <comment ref="B30" authorId="0" shapeId="0" xr:uid="{00000000-0006-0000-0500-000049000000}">
      <text>
        <r>
          <rPr>
            <sz val="9"/>
            <color indexed="81"/>
            <rFont val="MS P ゴシック"/>
            <family val="3"/>
            <charset val="128"/>
          </rPr>
          <t xml:space="preserve">組み合わせ用の種目名なので、変えないでください。
</t>
        </r>
      </text>
    </comment>
    <comment ref="H30" authorId="0" shapeId="0" xr:uid="{00000000-0006-0000-0500-00004A000000}">
      <text>
        <r>
          <rPr>
            <sz val="9"/>
            <color indexed="81"/>
            <rFont val="MS P ゴシック"/>
            <family val="3"/>
            <charset val="128"/>
          </rPr>
          <t xml:space="preserve">ここの数字は、個票と関連があるので、こちらの数字は変更しないでください。
</t>
        </r>
      </text>
    </comment>
    <comment ref="I30" authorId="0" shapeId="0" xr:uid="{00000000-0006-0000-0500-00004B000000}">
      <text>
        <r>
          <rPr>
            <sz val="9"/>
            <color indexed="81"/>
            <rFont val="MS P ゴシック"/>
            <family val="3"/>
            <charset val="128"/>
          </rPr>
          <t xml:space="preserve">ここの数字は、個票と関連があるので、こちらの数字は変更しないでください。
</t>
        </r>
      </text>
    </comment>
    <comment ref="B31" authorId="0" shapeId="0" xr:uid="{00000000-0006-0000-0500-00004C000000}">
      <text>
        <r>
          <rPr>
            <sz val="9"/>
            <color indexed="81"/>
            <rFont val="MS P ゴシック"/>
            <family val="3"/>
            <charset val="128"/>
          </rPr>
          <t xml:space="preserve">組み合わせ用の種目名なので、変えないでください。
</t>
        </r>
      </text>
    </comment>
    <comment ref="H31" authorId="0" shapeId="0" xr:uid="{00000000-0006-0000-0500-00004D000000}">
      <text>
        <r>
          <rPr>
            <sz val="9"/>
            <color indexed="81"/>
            <rFont val="MS P ゴシック"/>
            <family val="3"/>
            <charset val="128"/>
          </rPr>
          <t xml:space="preserve">ここの数字は、個票と関連があるので、こちらの数字は変更しないでください。
</t>
        </r>
      </text>
    </comment>
    <comment ref="I31" authorId="0" shapeId="0" xr:uid="{00000000-0006-0000-0500-00004E000000}">
      <text>
        <r>
          <rPr>
            <sz val="9"/>
            <color indexed="81"/>
            <rFont val="MS P ゴシック"/>
            <family val="3"/>
            <charset val="128"/>
          </rPr>
          <t xml:space="preserve">ここの数字は、個票と関連があるので、こちらの数字は変更しないでください。
</t>
        </r>
      </text>
    </comment>
    <comment ref="B32" authorId="0" shapeId="0" xr:uid="{00000000-0006-0000-0500-00004F000000}">
      <text>
        <r>
          <rPr>
            <sz val="9"/>
            <color indexed="81"/>
            <rFont val="MS P ゴシック"/>
            <family val="3"/>
            <charset val="128"/>
          </rPr>
          <t xml:space="preserve">組み合わせ用の種目名なので、変えないでください。
</t>
        </r>
      </text>
    </comment>
    <comment ref="H32" authorId="0" shapeId="0" xr:uid="{00000000-0006-0000-0500-000050000000}">
      <text>
        <r>
          <rPr>
            <sz val="9"/>
            <color indexed="81"/>
            <rFont val="MS P ゴシック"/>
            <family val="3"/>
            <charset val="128"/>
          </rPr>
          <t xml:space="preserve">ここの数字は、個票と関連があるので、こちらの数字は変更しないでください。
</t>
        </r>
      </text>
    </comment>
    <comment ref="I32" authorId="0" shapeId="0" xr:uid="{00000000-0006-0000-0500-000051000000}">
      <text>
        <r>
          <rPr>
            <sz val="9"/>
            <color indexed="81"/>
            <rFont val="MS P ゴシック"/>
            <family val="3"/>
            <charset val="128"/>
          </rPr>
          <t xml:space="preserve">ここの数字は、個票と関連があるので、こちらの数字は変更しないでください。
</t>
        </r>
      </text>
    </comment>
    <comment ref="B33" authorId="0" shapeId="0" xr:uid="{00000000-0006-0000-0500-000052000000}">
      <text>
        <r>
          <rPr>
            <sz val="9"/>
            <color indexed="81"/>
            <rFont val="MS P ゴシック"/>
            <family val="3"/>
            <charset val="128"/>
          </rPr>
          <t xml:space="preserve">組み合わせ用の種目名なので、変えないでください。
</t>
        </r>
      </text>
    </comment>
    <comment ref="H33" authorId="0" shapeId="0" xr:uid="{00000000-0006-0000-0500-000053000000}">
      <text>
        <r>
          <rPr>
            <sz val="9"/>
            <color indexed="81"/>
            <rFont val="MS P ゴシック"/>
            <family val="3"/>
            <charset val="128"/>
          </rPr>
          <t xml:space="preserve">ここの数字は、個票と関連があるので、こちらの数字は変更しないでください。
</t>
        </r>
      </text>
    </comment>
    <comment ref="I33" authorId="0" shapeId="0" xr:uid="{00000000-0006-0000-0500-000054000000}">
      <text>
        <r>
          <rPr>
            <sz val="9"/>
            <color indexed="81"/>
            <rFont val="MS P ゴシック"/>
            <family val="3"/>
            <charset val="128"/>
          </rPr>
          <t xml:space="preserve">ここの数字は、個票と関連があるので、こちらの数字は変更しないでください。
</t>
        </r>
      </text>
    </comment>
    <comment ref="B34" authorId="0" shapeId="0" xr:uid="{00000000-0006-0000-0500-000055000000}">
      <text>
        <r>
          <rPr>
            <sz val="9"/>
            <color indexed="81"/>
            <rFont val="MS P ゴシック"/>
            <family val="3"/>
            <charset val="128"/>
          </rPr>
          <t xml:space="preserve">組み合わせ用の種目名なので、変えないでください。
</t>
        </r>
      </text>
    </comment>
    <comment ref="H34" authorId="0" shapeId="0" xr:uid="{00000000-0006-0000-0500-000056000000}">
      <text>
        <r>
          <rPr>
            <sz val="9"/>
            <color indexed="81"/>
            <rFont val="MS P ゴシック"/>
            <family val="3"/>
            <charset val="128"/>
          </rPr>
          <t xml:space="preserve">ここの数字は、個票と関連があるので、こちらの数字は変更しないでください。
</t>
        </r>
      </text>
    </comment>
    <comment ref="I34" authorId="0" shapeId="0" xr:uid="{00000000-0006-0000-0500-000057000000}">
      <text>
        <r>
          <rPr>
            <sz val="9"/>
            <color indexed="81"/>
            <rFont val="MS P ゴシック"/>
            <family val="3"/>
            <charset val="128"/>
          </rPr>
          <t xml:space="preserve">ここの数字は、個票と関連があるので、こちらの数字は変更しないでください。
</t>
        </r>
      </text>
    </comment>
    <comment ref="B35" authorId="0" shapeId="0" xr:uid="{00000000-0006-0000-0500-000058000000}">
      <text>
        <r>
          <rPr>
            <sz val="9"/>
            <color indexed="81"/>
            <rFont val="MS P ゴシック"/>
            <family val="3"/>
            <charset val="128"/>
          </rPr>
          <t xml:space="preserve">組み合わせ用の種目名なので、変えないでください。
</t>
        </r>
      </text>
    </comment>
    <comment ref="H35" authorId="0" shapeId="0" xr:uid="{00000000-0006-0000-0500-000059000000}">
      <text>
        <r>
          <rPr>
            <sz val="9"/>
            <color indexed="81"/>
            <rFont val="MS P ゴシック"/>
            <family val="3"/>
            <charset val="128"/>
          </rPr>
          <t xml:space="preserve">ここの数字は、個票と関連があるので、こちらの数字は変更しないでください。
</t>
        </r>
      </text>
    </comment>
    <comment ref="I35" authorId="0" shapeId="0" xr:uid="{00000000-0006-0000-0500-00005A000000}">
      <text>
        <r>
          <rPr>
            <sz val="9"/>
            <color indexed="81"/>
            <rFont val="MS P ゴシック"/>
            <family val="3"/>
            <charset val="128"/>
          </rPr>
          <t xml:space="preserve">ここの数字は、個票と関連があるので、こちらの数字は変更しないでください。
</t>
        </r>
      </text>
    </comment>
    <comment ref="B36" authorId="0" shapeId="0" xr:uid="{00000000-0006-0000-0500-00005B000000}">
      <text>
        <r>
          <rPr>
            <sz val="9"/>
            <color indexed="81"/>
            <rFont val="MS P ゴシック"/>
            <family val="3"/>
            <charset val="128"/>
          </rPr>
          <t xml:space="preserve">組み合わせ用の種目名なので、変えないでください。
</t>
        </r>
      </text>
    </comment>
    <comment ref="H36" authorId="0" shapeId="0" xr:uid="{00000000-0006-0000-0500-00005C000000}">
      <text>
        <r>
          <rPr>
            <sz val="9"/>
            <color indexed="81"/>
            <rFont val="MS P ゴシック"/>
            <family val="3"/>
            <charset val="128"/>
          </rPr>
          <t xml:space="preserve">ここの数字は、個票と関連があるので、こちらの数字は変更しないでください。
</t>
        </r>
      </text>
    </comment>
    <comment ref="I36" authorId="0" shapeId="0" xr:uid="{00000000-0006-0000-0500-00005D000000}">
      <text>
        <r>
          <rPr>
            <sz val="9"/>
            <color indexed="81"/>
            <rFont val="MS P ゴシック"/>
            <family val="3"/>
            <charset val="128"/>
          </rPr>
          <t xml:space="preserve">ここの数字は、個票と関連があるので、こちらの数字は変更しないでください。
</t>
        </r>
      </text>
    </comment>
    <comment ref="B37" authorId="0" shapeId="0" xr:uid="{00000000-0006-0000-0500-00005E000000}">
      <text>
        <r>
          <rPr>
            <sz val="9"/>
            <color indexed="81"/>
            <rFont val="MS P ゴシック"/>
            <family val="3"/>
            <charset val="128"/>
          </rPr>
          <t xml:space="preserve">組み合わせ用の種目名なので、変えないでください。
</t>
        </r>
      </text>
    </comment>
    <comment ref="H37" authorId="0" shapeId="0" xr:uid="{00000000-0006-0000-0500-00005F000000}">
      <text>
        <r>
          <rPr>
            <sz val="9"/>
            <color indexed="81"/>
            <rFont val="MS P ゴシック"/>
            <family val="3"/>
            <charset val="128"/>
          </rPr>
          <t xml:space="preserve">ここの数字は、個票と関連があるので、こちらの数字は変更しないでください。
</t>
        </r>
      </text>
    </comment>
    <comment ref="I37" authorId="0" shapeId="0" xr:uid="{00000000-0006-0000-0500-000060000000}">
      <text>
        <r>
          <rPr>
            <sz val="9"/>
            <color indexed="81"/>
            <rFont val="MS P ゴシック"/>
            <family val="3"/>
            <charset val="128"/>
          </rPr>
          <t xml:space="preserve">ここの数字は、個票と関連があるので、こちらの数字は変更しないでください。
</t>
        </r>
      </text>
    </comment>
    <comment ref="B38" authorId="0" shapeId="0" xr:uid="{00000000-0006-0000-0500-000061000000}">
      <text>
        <r>
          <rPr>
            <sz val="9"/>
            <color indexed="81"/>
            <rFont val="MS P ゴシック"/>
            <family val="3"/>
            <charset val="128"/>
          </rPr>
          <t xml:space="preserve">組み合わせ用の種目名なので、変えないでください。
</t>
        </r>
      </text>
    </comment>
    <comment ref="H38" authorId="0" shapeId="0" xr:uid="{00000000-0006-0000-0500-000062000000}">
      <text>
        <r>
          <rPr>
            <sz val="9"/>
            <color indexed="81"/>
            <rFont val="MS P ゴシック"/>
            <family val="3"/>
            <charset val="128"/>
          </rPr>
          <t xml:space="preserve">ここの数字は、個票と関連があるので、こちらの数字は変更しないでください。
</t>
        </r>
      </text>
    </comment>
    <comment ref="I38" authorId="0" shapeId="0" xr:uid="{00000000-0006-0000-0500-000063000000}">
      <text>
        <r>
          <rPr>
            <sz val="9"/>
            <color indexed="81"/>
            <rFont val="MS P ゴシック"/>
            <family val="3"/>
            <charset val="128"/>
          </rPr>
          <t xml:space="preserve">ここの数字は、個票と関連があるので、こちらの数字は変更しないでください。
</t>
        </r>
      </text>
    </comment>
    <comment ref="B39" authorId="0" shapeId="0" xr:uid="{00000000-0006-0000-0500-000064000000}">
      <text>
        <r>
          <rPr>
            <sz val="9"/>
            <color indexed="81"/>
            <rFont val="MS P ゴシック"/>
            <family val="3"/>
            <charset val="128"/>
          </rPr>
          <t xml:space="preserve">組み合わせ用の種目名なので、変えないでください。
</t>
        </r>
      </text>
    </comment>
    <comment ref="H39" authorId="0" shapeId="0" xr:uid="{00000000-0006-0000-0500-000065000000}">
      <text>
        <r>
          <rPr>
            <sz val="9"/>
            <color indexed="81"/>
            <rFont val="MS P ゴシック"/>
            <family val="3"/>
            <charset val="128"/>
          </rPr>
          <t xml:space="preserve">ここの数字は、個票と関連があるので、こちらの数字は変更しないでください。
</t>
        </r>
      </text>
    </comment>
    <comment ref="I39" authorId="0" shapeId="0" xr:uid="{00000000-0006-0000-0500-000066000000}">
      <text>
        <r>
          <rPr>
            <sz val="9"/>
            <color indexed="81"/>
            <rFont val="MS P ゴシック"/>
            <family val="3"/>
            <charset val="128"/>
          </rPr>
          <t xml:space="preserve">ここの数字は、個票と関連があるので、こちらの数字は変更しないでください。
</t>
        </r>
      </text>
    </comment>
    <comment ref="B40" authorId="0" shapeId="0" xr:uid="{00000000-0006-0000-0500-000067000000}">
      <text>
        <r>
          <rPr>
            <sz val="9"/>
            <color indexed="81"/>
            <rFont val="MS P ゴシック"/>
            <family val="3"/>
            <charset val="128"/>
          </rPr>
          <t xml:space="preserve">組み合わせ用の種目名なので、変えないでください。
</t>
        </r>
      </text>
    </comment>
    <comment ref="H40" authorId="0" shapeId="0" xr:uid="{00000000-0006-0000-0500-000068000000}">
      <text>
        <r>
          <rPr>
            <sz val="9"/>
            <color indexed="81"/>
            <rFont val="MS P ゴシック"/>
            <family val="3"/>
            <charset val="128"/>
          </rPr>
          <t xml:space="preserve">ここの数字は、個票と関連があるので、こちらの数字は変更しないでください。
</t>
        </r>
      </text>
    </comment>
    <comment ref="I40" authorId="0" shapeId="0" xr:uid="{00000000-0006-0000-0500-000069000000}">
      <text>
        <r>
          <rPr>
            <sz val="9"/>
            <color indexed="81"/>
            <rFont val="MS P ゴシック"/>
            <family val="3"/>
            <charset val="128"/>
          </rPr>
          <t xml:space="preserve">ここの数字は、個票と関連があるので、こちらの数字は変更しないでください。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教員６</author>
  </authors>
  <commentList>
    <comment ref="B6" authorId="0" shapeId="0" xr:uid="{00000000-0006-0000-0700-000001000000}">
      <text>
        <r>
          <rPr>
            <sz val="9"/>
            <color indexed="81"/>
            <rFont val="MS P ゴシック"/>
            <family val="3"/>
            <charset val="128"/>
          </rPr>
          <t xml:space="preserve">組み合わせ用の種目名なので、変えないでください。
</t>
        </r>
      </text>
    </comment>
    <comment ref="H6" authorId="0" shapeId="0" xr:uid="{00000000-0006-0000-0700-000002000000}">
      <text>
        <r>
          <rPr>
            <sz val="9"/>
            <color indexed="81"/>
            <rFont val="MS P ゴシック"/>
            <family val="3"/>
            <charset val="128"/>
          </rPr>
          <t xml:space="preserve">ここの数字は、個票と関連があるので、こちらの数字は変更しないでください。
</t>
        </r>
      </text>
    </comment>
    <comment ref="I6" authorId="0" shapeId="0" xr:uid="{00000000-0006-0000-0700-000003000000}">
      <text>
        <r>
          <rPr>
            <sz val="9"/>
            <color indexed="81"/>
            <rFont val="MS P ゴシック"/>
            <family val="3"/>
            <charset val="128"/>
          </rPr>
          <t xml:space="preserve">ここの数字は、個票と関連があるので、こちらの数字は変更しないでください。
</t>
        </r>
      </text>
    </comment>
    <comment ref="B7" authorId="0" shapeId="0" xr:uid="{00000000-0006-0000-0700-000004000000}">
      <text>
        <r>
          <rPr>
            <sz val="9"/>
            <color indexed="81"/>
            <rFont val="MS P ゴシック"/>
            <family val="3"/>
            <charset val="128"/>
          </rPr>
          <t xml:space="preserve">組み合わせ用の種目名なので、変えないでください。
</t>
        </r>
      </text>
    </comment>
    <comment ref="H7" authorId="0" shapeId="0" xr:uid="{00000000-0006-0000-0700-000005000000}">
      <text>
        <r>
          <rPr>
            <sz val="9"/>
            <color indexed="81"/>
            <rFont val="MS P ゴシック"/>
            <family val="3"/>
            <charset val="128"/>
          </rPr>
          <t xml:space="preserve">ここの数字は、個票と関連があるので、こちらの数字は変更しないでください。
</t>
        </r>
      </text>
    </comment>
    <comment ref="I7" authorId="0" shapeId="0" xr:uid="{00000000-0006-0000-0700-000006000000}">
      <text>
        <r>
          <rPr>
            <sz val="9"/>
            <color indexed="81"/>
            <rFont val="MS P ゴシック"/>
            <family val="3"/>
            <charset val="128"/>
          </rPr>
          <t xml:space="preserve">ここの数字は、個票と関連があるので、こちらの数字は変更しないでください。
</t>
        </r>
      </text>
    </comment>
    <comment ref="B8" authorId="0" shapeId="0" xr:uid="{00000000-0006-0000-0700-000007000000}">
      <text>
        <r>
          <rPr>
            <sz val="9"/>
            <color indexed="81"/>
            <rFont val="MS P ゴシック"/>
            <family val="3"/>
            <charset val="128"/>
          </rPr>
          <t xml:space="preserve">組み合わせ用の種目名なので、変えないでください。
</t>
        </r>
      </text>
    </comment>
    <comment ref="H8" authorId="0" shapeId="0" xr:uid="{00000000-0006-0000-0700-000008000000}">
      <text>
        <r>
          <rPr>
            <sz val="9"/>
            <color indexed="81"/>
            <rFont val="MS P ゴシック"/>
            <family val="3"/>
            <charset val="128"/>
          </rPr>
          <t xml:space="preserve">ここの数字は、個票と関連があるので、こちらの数字は変更しないでください。
</t>
        </r>
      </text>
    </comment>
    <comment ref="I8" authorId="0" shapeId="0" xr:uid="{00000000-0006-0000-0700-000009000000}">
      <text>
        <r>
          <rPr>
            <sz val="9"/>
            <color indexed="81"/>
            <rFont val="MS P ゴシック"/>
            <family val="3"/>
            <charset val="128"/>
          </rPr>
          <t xml:space="preserve">ここの数字は、個票と関連があるので、こちらの数字は変更しないでください。
</t>
        </r>
      </text>
    </comment>
    <comment ref="B9" authorId="0" shapeId="0" xr:uid="{00000000-0006-0000-0700-00000A000000}">
      <text>
        <r>
          <rPr>
            <sz val="9"/>
            <color indexed="81"/>
            <rFont val="MS P ゴシック"/>
            <family val="3"/>
            <charset val="128"/>
          </rPr>
          <t xml:space="preserve">組み合わせ用の種目名なので、変えないでください。
</t>
        </r>
      </text>
    </comment>
    <comment ref="H9" authorId="0" shapeId="0" xr:uid="{00000000-0006-0000-0700-00000B000000}">
      <text>
        <r>
          <rPr>
            <sz val="9"/>
            <color indexed="81"/>
            <rFont val="MS P ゴシック"/>
            <family val="3"/>
            <charset val="128"/>
          </rPr>
          <t xml:space="preserve">ここの数字は、個票と関連があるので、こちらの数字は変更しないでください。
</t>
        </r>
      </text>
    </comment>
    <comment ref="I9" authorId="0" shapeId="0" xr:uid="{00000000-0006-0000-0700-00000C000000}">
      <text>
        <r>
          <rPr>
            <sz val="9"/>
            <color indexed="81"/>
            <rFont val="MS P ゴシック"/>
            <family val="3"/>
            <charset val="128"/>
          </rPr>
          <t xml:space="preserve">ここの数字は、個票と関連があるので、こちらの数字は変更しないでください。
</t>
        </r>
      </text>
    </comment>
    <comment ref="B10" authorId="0" shapeId="0" xr:uid="{00000000-0006-0000-0700-00000D000000}">
      <text>
        <r>
          <rPr>
            <sz val="9"/>
            <color indexed="81"/>
            <rFont val="MS P ゴシック"/>
            <family val="3"/>
            <charset val="128"/>
          </rPr>
          <t xml:space="preserve">組み合わせ用の種目名なので、変えないでください。
</t>
        </r>
      </text>
    </comment>
    <comment ref="H10" authorId="0" shapeId="0" xr:uid="{00000000-0006-0000-0700-00000E000000}">
      <text>
        <r>
          <rPr>
            <sz val="9"/>
            <color indexed="81"/>
            <rFont val="MS P ゴシック"/>
            <family val="3"/>
            <charset val="128"/>
          </rPr>
          <t xml:space="preserve">ここの数字は、個票と関連があるので、こちらの数字は変更しないでください。
</t>
        </r>
      </text>
    </comment>
    <comment ref="I10" authorId="0" shapeId="0" xr:uid="{00000000-0006-0000-0700-00000F000000}">
      <text>
        <r>
          <rPr>
            <sz val="9"/>
            <color indexed="81"/>
            <rFont val="MS P ゴシック"/>
            <family val="3"/>
            <charset val="128"/>
          </rPr>
          <t xml:space="preserve">ここの数字は、個票と関連があるので、こちらの数字は変更しないでください。
</t>
        </r>
      </text>
    </comment>
    <comment ref="B11" authorId="0" shapeId="0" xr:uid="{00000000-0006-0000-0700-000010000000}">
      <text>
        <r>
          <rPr>
            <sz val="9"/>
            <color indexed="81"/>
            <rFont val="MS P ゴシック"/>
            <family val="3"/>
            <charset val="128"/>
          </rPr>
          <t xml:space="preserve">組み合わせ用の種目名なので、変えないでください。
</t>
        </r>
      </text>
    </comment>
    <comment ref="H11" authorId="0" shapeId="0" xr:uid="{00000000-0006-0000-0700-000011000000}">
      <text>
        <r>
          <rPr>
            <sz val="9"/>
            <color indexed="81"/>
            <rFont val="MS P ゴシック"/>
            <family val="3"/>
            <charset val="128"/>
          </rPr>
          <t xml:space="preserve">ここの数字は、個票と関連があるので、こちらの数字は変更しないでください。
</t>
        </r>
      </text>
    </comment>
    <comment ref="I11" authorId="0" shapeId="0" xr:uid="{00000000-0006-0000-0700-000012000000}">
      <text>
        <r>
          <rPr>
            <sz val="9"/>
            <color indexed="81"/>
            <rFont val="MS P ゴシック"/>
            <family val="3"/>
            <charset val="128"/>
          </rPr>
          <t xml:space="preserve">ここの数字は、個票と関連があるので、こちらの数字は変更しないでください。
</t>
        </r>
      </text>
    </comment>
    <comment ref="B12" authorId="0" shapeId="0" xr:uid="{00000000-0006-0000-0700-000013000000}">
      <text>
        <r>
          <rPr>
            <sz val="9"/>
            <color indexed="81"/>
            <rFont val="MS P ゴシック"/>
            <family val="3"/>
            <charset val="128"/>
          </rPr>
          <t xml:space="preserve">組み合わせ用の種目名なので、変えないでください。
</t>
        </r>
      </text>
    </comment>
    <comment ref="H12" authorId="0" shapeId="0" xr:uid="{00000000-0006-0000-0700-000014000000}">
      <text>
        <r>
          <rPr>
            <sz val="9"/>
            <color indexed="81"/>
            <rFont val="MS P ゴシック"/>
            <family val="3"/>
            <charset val="128"/>
          </rPr>
          <t xml:space="preserve">ここの数字は、個票と関連があるので、こちらの数字は変更しないでください。
</t>
        </r>
      </text>
    </comment>
    <comment ref="I12" authorId="0" shapeId="0" xr:uid="{00000000-0006-0000-0700-000015000000}">
      <text>
        <r>
          <rPr>
            <sz val="9"/>
            <color indexed="81"/>
            <rFont val="MS P ゴシック"/>
            <family val="3"/>
            <charset val="128"/>
          </rPr>
          <t xml:space="preserve">ここの数字は、個票と関連があるので、こちらの数字は変更しないでください。
</t>
        </r>
      </text>
    </comment>
    <comment ref="B13" authorId="0" shapeId="0" xr:uid="{00000000-0006-0000-0700-000016000000}">
      <text>
        <r>
          <rPr>
            <sz val="9"/>
            <color indexed="81"/>
            <rFont val="MS P ゴシック"/>
            <family val="3"/>
            <charset val="128"/>
          </rPr>
          <t xml:space="preserve">組み合わせ用の種目名なので、変えないでください。
</t>
        </r>
      </text>
    </comment>
    <comment ref="H13" authorId="0" shapeId="0" xr:uid="{00000000-0006-0000-0700-000017000000}">
      <text>
        <r>
          <rPr>
            <sz val="9"/>
            <color indexed="81"/>
            <rFont val="MS P ゴシック"/>
            <family val="3"/>
            <charset val="128"/>
          </rPr>
          <t xml:space="preserve">ここの数字は、個票と関連があるので、こちらの数字は変更しないでください。
</t>
        </r>
      </text>
    </comment>
    <comment ref="I13" authorId="0" shapeId="0" xr:uid="{00000000-0006-0000-0700-000018000000}">
      <text>
        <r>
          <rPr>
            <sz val="9"/>
            <color indexed="81"/>
            <rFont val="MS P ゴシック"/>
            <family val="3"/>
            <charset val="128"/>
          </rPr>
          <t xml:space="preserve">ここの数字は、個票と関連があるので、こちらの数字は変更しないでください。
</t>
        </r>
      </text>
    </comment>
    <comment ref="B14" authorId="0" shapeId="0" xr:uid="{00000000-0006-0000-0700-000019000000}">
      <text>
        <r>
          <rPr>
            <sz val="9"/>
            <color indexed="81"/>
            <rFont val="MS P ゴシック"/>
            <family val="3"/>
            <charset val="128"/>
          </rPr>
          <t xml:space="preserve">組み合わせ用の種目名なので、変えないでください。
</t>
        </r>
      </text>
    </comment>
    <comment ref="H14" authorId="0" shapeId="0" xr:uid="{00000000-0006-0000-0700-00001A000000}">
      <text>
        <r>
          <rPr>
            <sz val="9"/>
            <color indexed="81"/>
            <rFont val="MS P ゴシック"/>
            <family val="3"/>
            <charset val="128"/>
          </rPr>
          <t xml:space="preserve">ここの数字は、個票と関連があるので、こちらの数字は変更しないでください。
</t>
        </r>
      </text>
    </comment>
    <comment ref="I14" authorId="0" shapeId="0" xr:uid="{00000000-0006-0000-0700-00001B000000}">
      <text>
        <r>
          <rPr>
            <sz val="9"/>
            <color indexed="81"/>
            <rFont val="MS P ゴシック"/>
            <family val="3"/>
            <charset val="128"/>
          </rPr>
          <t xml:space="preserve">ここの数字は、個票と関連があるので、こちらの数字は変更しないでください。
</t>
        </r>
      </text>
    </comment>
    <comment ref="B15" authorId="0" shapeId="0" xr:uid="{00000000-0006-0000-0700-00001C000000}">
      <text>
        <r>
          <rPr>
            <sz val="9"/>
            <color indexed="81"/>
            <rFont val="MS P ゴシック"/>
            <family val="3"/>
            <charset val="128"/>
          </rPr>
          <t xml:space="preserve">組み合わせ用の種目名なので、変えないでください。
</t>
        </r>
      </text>
    </comment>
    <comment ref="H15" authorId="0" shapeId="0" xr:uid="{00000000-0006-0000-0700-00001D000000}">
      <text>
        <r>
          <rPr>
            <sz val="9"/>
            <color indexed="81"/>
            <rFont val="MS P ゴシック"/>
            <family val="3"/>
            <charset val="128"/>
          </rPr>
          <t xml:space="preserve">ここの数字は、個票と関連があるので、こちらの数字は変更しないでください。
</t>
        </r>
      </text>
    </comment>
    <comment ref="I15" authorId="0" shapeId="0" xr:uid="{00000000-0006-0000-0700-00001E000000}">
      <text>
        <r>
          <rPr>
            <sz val="9"/>
            <color indexed="81"/>
            <rFont val="MS P ゴシック"/>
            <family val="3"/>
            <charset val="128"/>
          </rPr>
          <t xml:space="preserve">ここの数字は、個票と関連があるので、こちらの数字は変更しないでください。
</t>
        </r>
      </text>
    </comment>
    <comment ref="B16" authorId="0" shapeId="0" xr:uid="{00000000-0006-0000-0700-00001F000000}">
      <text>
        <r>
          <rPr>
            <sz val="9"/>
            <color indexed="81"/>
            <rFont val="MS P ゴシック"/>
            <family val="3"/>
            <charset val="128"/>
          </rPr>
          <t xml:space="preserve">組み合わせ用の種目名なので、変えないでください。
</t>
        </r>
      </text>
    </comment>
    <comment ref="H16" authorId="0" shapeId="0" xr:uid="{00000000-0006-0000-0700-000020000000}">
      <text>
        <r>
          <rPr>
            <sz val="9"/>
            <color indexed="81"/>
            <rFont val="MS P ゴシック"/>
            <family val="3"/>
            <charset val="128"/>
          </rPr>
          <t xml:space="preserve">ここの数字は、個票と関連があるので、こちらの数字は変更しないでください。
</t>
        </r>
      </text>
    </comment>
    <comment ref="I16" authorId="0" shapeId="0" xr:uid="{00000000-0006-0000-0700-000021000000}">
      <text>
        <r>
          <rPr>
            <sz val="9"/>
            <color indexed="81"/>
            <rFont val="MS P ゴシック"/>
            <family val="3"/>
            <charset val="128"/>
          </rPr>
          <t xml:space="preserve">ここの数字は、個票と関連があるので、こちらの数字は変更しないでください。
</t>
        </r>
      </text>
    </comment>
    <comment ref="B17" authorId="0" shapeId="0" xr:uid="{00000000-0006-0000-0700-000022000000}">
      <text>
        <r>
          <rPr>
            <sz val="9"/>
            <color indexed="81"/>
            <rFont val="MS P ゴシック"/>
            <family val="3"/>
            <charset val="128"/>
          </rPr>
          <t xml:space="preserve">組み合わせ用の種目名なので、変えないでください。
</t>
        </r>
      </text>
    </comment>
    <comment ref="H17" authorId="0" shapeId="0" xr:uid="{00000000-0006-0000-0700-000023000000}">
      <text>
        <r>
          <rPr>
            <sz val="9"/>
            <color indexed="81"/>
            <rFont val="MS P ゴシック"/>
            <family val="3"/>
            <charset val="128"/>
          </rPr>
          <t xml:space="preserve">ここの数字は、個票と関連があるので、こちらの数字は変更しないでください。
</t>
        </r>
      </text>
    </comment>
    <comment ref="I17" authorId="0" shapeId="0" xr:uid="{00000000-0006-0000-0700-000024000000}">
      <text>
        <r>
          <rPr>
            <sz val="9"/>
            <color indexed="81"/>
            <rFont val="MS P ゴシック"/>
            <family val="3"/>
            <charset val="128"/>
          </rPr>
          <t xml:space="preserve">ここの数字は、個票と関連があるので、こちらの数字は変更しないでください。
</t>
        </r>
      </text>
    </comment>
    <comment ref="B18" authorId="0" shapeId="0" xr:uid="{00000000-0006-0000-0700-000025000000}">
      <text>
        <r>
          <rPr>
            <sz val="9"/>
            <color indexed="81"/>
            <rFont val="MS P ゴシック"/>
            <family val="3"/>
            <charset val="128"/>
          </rPr>
          <t xml:space="preserve">組み合わせ用の種目名なので、変えないでください。
</t>
        </r>
      </text>
    </comment>
    <comment ref="H18" authorId="0" shapeId="0" xr:uid="{00000000-0006-0000-0700-000026000000}">
      <text>
        <r>
          <rPr>
            <sz val="9"/>
            <color indexed="81"/>
            <rFont val="MS P ゴシック"/>
            <family val="3"/>
            <charset val="128"/>
          </rPr>
          <t xml:space="preserve">ここの数字は、個票と関連があるので、こちらの数字は変更しないでください。
</t>
        </r>
      </text>
    </comment>
    <comment ref="I18" authorId="0" shapeId="0" xr:uid="{00000000-0006-0000-0700-000027000000}">
      <text>
        <r>
          <rPr>
            <sz val="9"/>
            <color indexed="81"/>
            <rFont val="MS P ゴシック"/>
            <family val="3"/>
            <charset val="128"/>
          </rPr>
          <t xml:space="preserve">ここの数字は、個票と関連があるので、こちらの数字は変更しないでください。
</t>
        </r>
      </text>
    </comment>
    <comment ref="B19" authorId="0" shapeId="0" xr:uid="{00000000-0006-0000-0700-000028000000}">
      <text>
        <r>
          <rPr>
            <sz val="9"/>
            <color indexed="81"/>
            <rFont val="MS P ゴシック"/>
            <family val="3"/>
            <charset val="128"/>
          </rPr>
          <t xml:space="preserve">組み合わせ用の種目名なので、変えないでください。
</t>
        </r>
      </text>
    </comment>
    <comment ref="H19" authorId="0" shapeId="0" xr:uid="{00000000-0006-0000-0700-000029000000}">
      <text>
        <r>
          <rPr>
            <sz val="9"/>
            <color indexed="81"/>
            <rFont val="MS P ゴシック"/>
            <family val="3"/>
            <charset val="128"/>
          </rPr>
          <t xml:space="preserve">ここの数字は、個票と関連があるので、こちらの数字は変更しないでください。
</t>
        </r>
      </text>
    </comment>
    <comment ref="I19" authorId="0" shapeId="0" xr:uid="{00000000-0006-0000-0700-00002A000000}">
      <text>
        <r>
          <rPr>
            <sz val="9"/>
            <color indexed="81"/>
            <rFont val="MS P ゴシック"/>
            <family val="3"/>
            <charset val="128"/>
          </rPr>
          <t xml:space="preserve">ここの数字は、個票と関連があるので、こちらの数字は変更しないでください。
</t>
        </r>
      </text>
    </comment>
    <comment ref="B20" authorId="0" shapeId="0" xr:uid="{00000000-0006-0000-0700-00002B000000}">
      <text>
        <r>
          <rPr>
            <sz val="9"/>
            <color indexed="81"/>
            <rFont val="MS P ゴシック"/>
            <family val="3"/>
            <charset val="128"/>
          </rPr>
          <t xml:space="preserve">組み合わせ用の種目名なので、変えないでください。
</t>
        </r>
      </text>
    </comment>
    <comment ref="H20" authorId="0" shapeId="0" xr:uid="{00000000-0006-0000-0700-00002C000000}">
      <text>
        <r>
          <rPr>
            <sz val="9"/>
            <color indexed="81"/>
            <rFont val="MS P ゴシック"/>
            <family val="3"/>
            <charset val="128"/>
          </rPr>
          <t xml:space="preserve">ここの数字は、個票と関連があるので、こちらの数字は変更しないでください。
</t>
        </r>
      </text>
    </comment>
    <comment ref="I20" authorId="0" shapeId="0" xr:uid="{00000000-0006-0000-0700-00002D000000}">
      <text>
        <r>
          <rPr>
            <sz val="9"/>
            <color indexed="81"/>
            <rFont val="MS P ゴシック"/>
            <family val="3"/>
            <charset val="128"/>
          </rPr>
          <t xml:space="preserve">ここの数字は、個票と関連があるので、こちらの数字は変更しないでください。
</t>
        </r>
      </text>
    </comment>
    <comment ref="B21" authorId="0" shapeId="0" xr:uid="{00000000-0006-0000-0700-00002E000000}">
      <text>
        <r>
          <rPr>
            <sz val="9"/>
            <color indexed="81"/>
            <rFont val="MS P ゴシック"/>
            <family val="3"/>
            <charset val="128"/>
          </rPr>
          <t xml:space="preserve">組み合わせ用の種目名なので、変えないでください。
</t>
        </r>
      </text>
    </comment>
    <comment ref="H21" authorId="0" shapeId="0" xr:uid="{00000000-0006-0000-0700-00002F000000}">
      <text>
        <r>
          <rPr>
            <sz val="9"/>
            <color indexed="81"/>
            <rFont val="MS P ゴシック"/>
            <family val="3"/>
            <charset val="128"/>
          </rPr>
          <t xml:space="preserve">ここの数字は、個票と関連があるので、こちらの数字は変更しないでください。
</t>
        </r>
      </text>
    </comment>
    <comment ref="I21" authorId="0" shapeId="0" xr:uid="{00000000-0006-0000-0700-000030000000}">
      <text>
        <r>
          <rPr>
            <sz val="9"/>
            <color indexed="81"/>
            <rFont val="MS P ゴシック"/>
            <family val="3"/>
            <charset val="128"/>
          </rPr>
          <t xml:space="preserve">ここの数字は、個票と関連があるので、こちらの数字は変更しないでください。
</t>
        </r>
      </text>
    </comment>
    <comment ref="B22" authorId="0" shapeId="0" xr:uid="{00000000-0006-0000-0700-000031000000}">
      <text>
        <r>
          <rPr>
            <sz val="9"/>
            <color indexed="81"/>
            <rFont val="MS P ゴシック"/>
            <family val="3"/>
            <charset val="128"/>
          </rPr>
          <t xml:space="preserve">組み合わせ用の種目名なので、変えないでください。
</t>
        </r>
      </text>
    </comment>
    <comment ref="H22" authorId="0" shapeId="0" xr:uid="{00000000-0006-0000-0700-000032000000}">
      <text>
        <r>
          <rPr>
            <sz val="9"/>
            <color indexed="81"/>
            <rFont val="MS P ゴシック"/>
            <family val="3"/>
            <charset val="128"/>
          </rPr>
          <t xml:space="preserve">ここの数字は、個票と関連があるので、こちらの数字は変更しないでください。
</t>
        </r>
      </text>
    </comment>
    <comment ref="I22" authorId="0" shapeId="0" xr:uid="{00000000-0006-0000-0700-000033000000}">
      <text>
        <r>
          <rPr>
            <sz val="9"/>
            <color indexed="81"/>
            <rFont val="MS P ゴシック"/>
            <family val="3"/>
            <charset val="128"/>
          </rPr>
          <t xml:space="preserve">ここの数字は、個票と関連があるので、こちらの数字は変更しないでください。
</t>
        </r>
      </text>
    </comment>
    <comment ref="B23" authorId="0" shapeId="0" xr:uid="{00000000-0006-0000-0700-000034000000}">
      <text>
        <r>
          <rPr>
            <sz val="9"/>
            <color indexed="81"/>
            <rFont val="MS P ゴシック"/>
            <family val="3"/>
            <charset val="128"/>
          </rPr>
          <t xml:space="preserve">組み合わせ用の種目名なので、変えないでください。
</t>
        </r>
      </text>
    </comment>
    <comment ref="H23" authorId="0" shapeId="0" xr:uid="{00000000-0006-0000-0700-000035000000}">
      <text>
        <r>
          <rPr>
            <sz val="9"/>
            <color indexed="81"/>
            <rFont val="MS P ゴシック"/>
            <family val="3"/>
            <charset val="128"/>
          </rPr>
          <t xml:space="preserve">ここの数字は、個票と関連があるので、こちらの数字は変更しないでください。
</t>
        </r>
      </text>
    </comment>
    <comment ref="I23" authorId="0" shapeId="0" xr:uid="{00000000-0006-0000-0700-000036000000}">
      <text>
        <r>
          <rPr>
            <sz val="9"/>
            <color indexed="81"/>
            <rFont val="MS P ゴシック"/>
            <family val="3"/>
            <charset val="128"/>
          </rPr>
          <t xml:space="preserve">ここの数字は、個票と関連があるので、こちらの数字は変更しないでください。
</t>
        </r>
      </text>
    </comment>
    <comment ref="B24" authorId="0" shapeId="0" xr:uid="{00000000-0006-0000-0700-000037000000}">
      <text>
        <r>
          <rPr>
            <sz val="9"/>
            <color indexed="81"/>
            <rFont val="MS P ゴシック"/>
            <family val="3"/>
            <charset val="128"/>
          </rPr>
          <t xml:space="preserve">組み合わせ用の種目名なので、変えないでください。
</t>
        </r>
      </text>
    </comment>
    <comment ref="H24" authorId="0" shapeId="0" xr:uid="{00000000-0006-0000-0700-000038000000}">
      <text>
        <r>
          <rPr>
            <sz val="9"/>
            <color indexed="81"/>
            <rFont val="MS P ゴシック"/>
            <family val="3"/>
            <charset val="128"/>
          </rPr>
          <t xml:space="preserve">ここの数字は、個票と関連があるので、こちらの数字は変更しないでください。
</t>
        </r>
      </text>
    </comment>
    <comment ref="I24" authorId="0" shapeId="0" xr:uid="{00000000-0006-0000-0700-000039000000}">
      <text>
        <r>
          <rPr>
            <sz val="9"/>
            <color indexed="81"/>
            <rFont val="MS P ゴシック"/>
            <family val="3"/>
            <charset val="128"/>
          </rPr>
          <t xml:space="preserve">ここの数字は、個票と関連があるので、こちらの数字は変更しないでください。
</t>
        </r>
      </text>
    </comment>
    <comment ref="B25" authorId="0" shapeId="0" xr:uid="{00000000-0006-0000-0700-00003A000000}">
      <text>
        <r>
          <rPr>
            <sz val="9"/>
            <color indexed="81"/>
            <rFont val="MS P ゴシック"/>
            <family val="3"/>
            <charset val="128"/>
          </rPr>
          <t xml:space="preserve">組み合わせ用の種目名なので、変えないでください。
</t>
        </r>
      </text>
    </comment>
    <comment ref="H25" authorId="0" shapeId="0" xr:uid="{00000000-0006-0000-0700-00003B000000}">
      <text>
        <r>
          <rPr>
            <sz val="9"/>
            <color indexed="81"/>
            <rFont val="MS P ゴシック"/>
            <family val="3"/>
            <charset val="128"/>
          </rPr>
          <t xml:space="preserve">ここの数字は、個票と関連があるので、こちらの数字は変更しないでください。
</t>
        </r>
      </text>
    </comment>
    <comment ref="I25" authorId="0" shapeId="0" xr:uid="{00000000-0006-0000-0700-00003C000000}">
      <text>
        <r>
          <rPr>
            <sz val="9"/>
            <color indexed="81"/>
            <rFont val="MS P ゴシック"/>
            <family val="3"/>
            <charset val="128"/>
          </rPr>
          <t xml:space="preserve">ここの数字は、個票と関連があるので、こちらの数字は変更しないでください。
</t>
        </r>
      </text>
    </comment>
    <comment ref="B26" authorId="0" shapeId="0" xr:uid="{00000000-0006-0000-0700-00003D000000}">
      <text>
        <r>
          <rPr>
            <sz val="9"/>
            <color indexed="81"/>
            <rFont val="MS P ゴシック"/>
            <family val="3"/>
            <charset val="128"/>
          </rPr>
          <t xml:space="preserve">組み合わせ用の種目名なので、変えないでください。
</t>
        </r>
      </text>
    </comment>
    <comment ref="H26" authorId="0" shapeId="0" xr:uid="{00000000-0006-0000-0700-00003E000000}">
      <text>
        <r>
          <rPr>
            <sz val="9"/>
            <color indexed="81"/>
            <rFont val="MS P ゴシック"/>
            <family val="3"/>
            <charset val="128"/>
          </rPr>
          <t xml:space="preserve">ここの数字は、個票と関連があるので、こちらの数字は変更しないでください。
</t>
        </r>
      </text>
    </comment>
    <comment ref="I26" authorId="0" shapeId="0" xr:uid="{00000000-0006-0000-0700-00003F000000}">
      <text>
        <r>
          <rPr>
            <sz val="9"/>
            <color indexed="81"/>
            <rFont val="MS P ゴシック"/>
            <family val="3"/>
            <charset val="128"/>
          </rPr>
          <t xml:space="preserve">ここの数字は、個票と関連があるので、こちらの数字は変更しないでください。
</t>
        </r>
      </text>
    </comment>
    <comment ref="B27" authorId="0" shapeId="0" xr:uid="{00000000-0006-0000-0700-000040000000}">
      <text>
        <r>
          <rPr>
            <sz val="9"/>
            <color indexed="81"/>
            <rFont val="MS P ゴシック"/>
            <family val="3"/>
            <charset val="128"/>
          </rPr>
          <t xml:space="preserve">組み合わせ用の種目名なので、変えないでください。
</t>
        </r>
      </text>
    </comment>
    <comment ref="H27" authorId="0" shapeId="0" xr:uid="{00000000-0006-0000-0700-000041000000}">
      <text>
        <r>
          <rPr>
            <sz val="9"/>
            <color indexed="81"/>
            <rFont val="MS P ゴシック"/>
            <family val="3"/>
            <charset val="128"/>
          </rPr>
          <t xml:space="preserve">ここの数字は、個票と関連があるので、こちらの数字は変更しないでください。
</t>
        </r>
      </text>
    </comment>
    <comment ref="I27" authorId="0" shapeId="0" xr:uid="{00000000-0006-0000-0700-000042000000}">
      <text>
        <r>
          <rPr>
            <sz val="9"/>
            <color indexed="81"/>
            <rFont val="MS P ゴシック"/>
            <family val="3"/>
            <charset val="128"/>
          </rPr>
          <t xml:space="preserve">ここの数字は、個票と関連があるので、こちらの数字は変更しないでください。
</t>
        </r>
      </text>
    </comment>
    <comment ref="B28" authorId="0" shapeId="0" xr:uid="{00000000-0006-0000-0700-000043000000}">
      <text>
        <r>
          <rPr>
            <sz val="9"/>
            <color indexed="81"/>
            <rFont val="MS P ゴシック"/>
            <family val="3"/>
            <charset val="128"/>
          </rPr>
          <t xml:space="preserve">組み合わせ用の種目名なので、変えないでください。
</t>
        </r>
      </text>
    </comment>
    <comment ref="H28" authorId="0" shapeId="0" xr:uid="{00000000-0006-0000-0700-000044000000}">
      <text>
        <r>
          <rPr>
            <sz val="9"/>
            <color indexed="81"/>
            <rFont val="MS P ゴシック"/>
            <family val="3"/>
            <charset val="128"/>
          </rPr>
          <t xml:space="preserve">ここの数字は、個票と関連があるので、こちらの数字は変更しないでください。
</t>
        </r>
      </text>
    </comment>
    <comment ref="I28" authorId="0" shapeId="0" xr:uid="{00000000-0006-0000-0700-000045000000}">
      <text>
        <r>
          <rPr>
            <sz val="9"/>
            <color indexed="81"/>
            <rFont val="MS P ゴシック"/>
            <family val="3"/>
            <charset val="128"/>
          </rPr>
          <t xml:space="preserve">ここの数字は、個票と関連があるので、こちらの数字は変更しないでください。
</t>
        </r>
      </text>
    </comment>
    <comment ref="B29" authorId="0" shapeId="0" xr:uid="{00000000-0006-0000-0700-000046000000}">
      <text>
        <r>
          <rPr>
            <sz val="9"/>
            <color indexed="81"/>
            <rFont val="MS P ゴシック"/>
            <family val="3"/>
            <charset val="128"/>
          </rPr>
          <t xml:space="preserve">組み合わせ用の種目名なので、変えないでください。
</t>
        </r>
      </text>
    </comment>
    <comment ref="H29" authorId="0" shapeId="0" xr:uid="{00000000-0006-0000-0700-000047000000}">
      <text>
        <r>
          <rPr>
            <sz val="9"/>
            <color indexed="81"/>
            <rFont val="MS P ゴシック"/>
            <family val="3"/>
            <charset val="128"/>
          </rPr>
          <t xml:space="preserve">ここの数字は、個票と関連があるので、こちらの数字は変更しないでください。
</t>
        </r>
      </text>
    </comment>
    <comment ref="I29" authorId="0" shapeId="0" xr:uid="{00000000-0006-0000-0700-000048000000}">
      <text>
        <r>
          <rPr>
            <sz val="9"/>
            <color indexed="81"/>
            <rFont val="MS P ゴシック"/>
            <family val="3"/>
            <charset val="128"/>
          </rPr>
          <t xml:space="preserve">ここの数字は、個票と関連があるので、こちらの数字は変更しないでください。
</t>
        </r>
      </text>
    </comment>
    <comment ref="B30" authorId="0" shapeId="0" xr:uid="{00000000-0006-0000-0700-000049000000}">
      <text>
        <r>
          <rPr>
            <sz val="9"/>
            <color indexed="81"/>
            <rFont val="MS P ゴシック"/>
            <family val="3"/>
            <charset val="128"/>
          </rPr>
          <t xml:space="preserve">組み合わせ用の種目名なので、変えないでください。
</t>
        </r>
      </text>
    </comment>
    <comment ref="H30" authorId="0" shapeId="0" xr:uid="{00000000-0006-0000-0700-00004A000000}">
      <text>
        <r>
          <rPr>
            <sz val="9"/>
            <color indexed="81"/>
            <rFont val="MS P ゴシック"/>
            <family val="3"/>
            <charset val="128"/>
          </rPr>
          <t xml:space="preserve">ここの数字は、個票と関連があるので、こちらの数字は変更しないでください。
</t>
        </r>
      </text>
    </comment>
    <comment ref="I30" authorId="0" shapeId="0" xr:uid="{00000000-0006-0000-0700-00004B000000}">
      <text>
        <r>
          <rPr>
            <sz val="9"/>
            <color indexed="81"/>
            <rFont val="MS P ゴシック"/>
            <family val="3"/>
            <charset val="128"/>
          </rPr>
          <t xml:space="preserve">ここの数字は、個票と関連があるので、こちらの数字は変更しないでください。
</t>
        </r>
      </text>
    </comment>
    <comment ref="B31" authorId="0" shapeId="0" xr:uid="{00000000-0006-0000-0700-00004C000000}">
      <text>
        <r>
          <rPr>
            <sz val="9"/>
            <color indexed="81"/>
            <rFont val="MS P ゴシック"/>
            <family val="3"/>
            <charset val="128"/>
          </rPr>
          <t xml:space="preserve">組み合わせ用の種目名なので、変えないでください。
</t>
        </r>
      </text>
    </comment>
    <comment ref="H31" authorId="0" shapeId="0" xr:uid="{00000000-0006-0000-0700-00004D000000}">
      <text>
        <r>
          <rPr>
            <sz val="9"/>
            <color indexed="81"/>
            <rFont val="MS P ゴシック"/>
            <family val="3"/>
            <charset val="128"/>
          </rPr>
          <t xml:space="preserve">ここの数字は、個票と関連があるので、こちらの数字は変更しないでください。
</t>
        </r>
      </text>
    </comment>
    <comment ref="I31" authorId="0" shapeId="0" xr:uid="{00000000-0006-0000-0700-00004E000000}">
      <text>
        <r>
          <rPr>
            <sz val="9"/>
            <color indexed="81"/>
            <rFont val="MS P ゴシック"/>
            <family val="3"/>
            <charset val="128"/>
          </rPr>
          <t xml:space="preserve">ここの数字は、個票と関連があるので、こちらの数字は変更しないでください。
</t>
        </r>
      </text>
    </comment>
    <comment ref="B32" authorId="0" shapeId="0" xr:uid="{00000000-0006-0000-0700-00004F000000}">
      <text>
        <r>
          <rPr>
            <sz val="9"/>
            <color indexed="81"/>
            <rFont val="MS P ゴシック"/>
            <family val="3"/>
            <charset val="128"/>
          </rPr>
          <t xml:space="preserve">組み合わせ用の種目名なので、変えないでください。
</t>
        </r>
      </text>
    </comment>
    <comment ref="H32" authorId="0" shapeId="0" xr:uid="{00000000-0006-0000-0700-000050000000}">
      <text>
        <r>
          <rPr>
            <sz val="9"/>
            <color indexed="81"/>
            <rFont val="MS P ゴシック"/>
            <family val="3"/>
            <charset val="128"/>
          </rPr>
          <t xml:space="preserve">ここの数字は、個票と関連があるので、こちらの数字は変更しないでください。
</t>
        </r>
      </text>
    </comment>
    <comment ref="I32" authorId="0" shapeId="0" xr:uid="{00000000-0006-0000-0700-000051000000}">
      <text>
        <r>
          <rPr>
            <sz val="9"/>
            <color indexed="81"/>
            <rFont val="MS P ゴシック"/>
            <family val="3"/>
            <charset val="128"/>
          </rPr>
          <t xml:space="preserve">ここの数字は、個票と関連があるので、こちらの数字は変更しないでください。
</t>
        </r>
      </text>
    </comment>
    <comment ref="B33" authorId="0" shapeId="0" xr:uid="{00000000-0006-0000-0700-000052000000}">
      <text>
        <r>
          <rPr>
            <sz val="9"/>
            <color indexed="81"/>
            <rFont val="MS P ゴシック"/>
            <family val="3"/>
            <charset val="128"/>
          </rPr>
          <t xml:space="preserve">組み合わせ用の種目名なので、変えないでください。
</t>
        </r>
      </text>
    </comment>
    <comment ref="H33" authorId="0" shapeId="0" xr:uid="{00000000-0006-0000-0700-000053000000}">
      <text>
        <r>
          <rPr>
            <sz val="9"/>
            <color indexed="81"/>
            <rFont val="MS P ゴシック"/>
            <family val="3"/>
            <charset val="128"/>
          </rPr>
          <t xml:space="preserve">ここの数字は、個票と関連があるので、こちらの数字は変更しないでください。
</t>
        </r>
      </text>
    </comment>
    <comment ref="I33" authorId="0" shapeId="0" xr:uid="{00000000-0006-0000-0700-000054000000}">
      <text>
        <r>
          <rPr>
            <sz val="9"/>
            <color indexed="81"/>
            <rFont val="MS P ゴシック"/>
            <family val="3"/>
            <charset val="128"/>
          </rPr>
          <t xml:space="preserve">ここの数字は、個票と関連があるので、こちらの数字は変更しないでください。
</t>
        </r>
      </text>
    </comment>
    <comment ref="B34" authorId="0" shapeId="0" xr:uid="{00000000-0006-0000-0700-000055000000}">
      <text>
        <r>
          <rPr>
            <sz val="9"/>
            <color indexed="81"/>
            <rFont val="MS P ゴシック"/>
            <family val="3"/>
            <charset val="128"/>
          </rPr>
          <t xml:space="preserve">組み合わせ用の種目名なので、変えないでください。
</t>
        </r>
      </text>
    </comment>
    <comment ref="H34" authorId="0" shapeId="0" xr:uid="{00000000-0006-0000-0700-000056000000}">
      <text>
        <r>
          <rPr>
            <sz val="9"/>
            <color indexed="81"/>
            <rFont val="MS P ゴシック"/>
            <family val="3"/>
            <charset val="128"/>
          </rPr>
          <t xml:space="preserve">ここの数字は、個票と関連があるので、こちらの数字は変更しないでください。
</t>
        </r>
      </text>
    </comment>
    <comment ref="I34" authorId="0" shapeId="0" xr:uid="{00000000-0006-0000-0700-000057000000}">
      <text>
        <r>
          <rPr>
            <sz val="9"/>
            <color indexed="81"/>
            <rFont val="MS P ゴシック"/>
            <family val="3"/>
            <charset val="128"/>
          </rPr>
          <t xml:space="preserve">ここの数字は、個票と関連があるので、こちらの数字は変更しないでください。
</t>
        </r>
      </text>
    </comment>
    <comment ref="B35" authorId="0" shapeId="0" xr:uid="{00000000-0006-0000-0700-000058000000}">
      <text>
        <r>
          <rPr>
            <sz val="9"/>
            <color indexed="81"/>
            <rFont val="MS P ゴシック"/>
            <family val="3"/>
            <charset val="128"/>
          </rPr>
          <t xml:space="preserve">組み合わせ用の種目名なので、変えないでください。
</t>
        </r>
      </text>
    </comment>
    <comment ref="H35" authorId="0" shapeId="0" xr:uid="{00000000-0006-0000-0700-000059000000}">
      <text>
        <r>
          <rPr>
            <sz val="9"/>
            <color indexed="81"/>
            <rFont val="MS P ゴシック"/>
            <family val="3"/>
            <charset val="128"/>
          </rPr>
          <t xml:space="preserve">ここの数字は、個票と関連があるので、こちらの数字は変更しないでください。
</t>
        </r>
      </text>
    </comment>
    <comment ref="I35" authorId="0" shapeId="0" xr:uid="{00000000-0006-0000-0700-00005A000000}">
      <text>
        <r>
          <rPr>
            <sz val="9"/>
            <color indexed="81"/>
            <rFont val="MS P ゴシック"/>
            <family val="3"/>
            <charset val="128"/>
          </rPr>
          <t xml:space="preserve">ここの数字は、個票と関連があるので、こちらの数字は変更しないでください。
</t>
        </r>
      </text>
    </comment>
    <comment ref="B36" authorId="0" shapeId="0" xr:uid="{00000000-0006-0000-0700-00005B000000}">
      <text>
        <r>
          <rPr>
            <sz val="9"/>
            <color indexed="81"/>
            <rFont val="MS P ゴシック"/>
            <family val="3"/>
            <charset val="128"/>
          </rPr>
          <t xml:space="preserve">組み合わせ用の種目名なので、変えないでください。
</t>
        </r>
      </text>
    </comment>
    <comment ref="H36" authorId="0" shapeId="0" xr:uid="{00000000-0006-0000-0700-00005C000000}">
      <text>
        <r>
          <rPr>
            <sz val="9"/>
            <color indexed="81"/>
            <rFont val="MS P ゴシック"/>
            <family val="3"/>
            <charset val="128"/>
          </rPr>
          <t xml:space="preserve">ここの数字は、個票と関連があるので、こちらの数字は変更しないでください。
</t>
        </r>
      </text>
    </comment>
    <comment ref="I36" authorId="0" shapeId="0" xr:uid="{00000000-0006-0000-0700-00005D000000}">
      <text>
        <r>
          <rPr>
            <sz val="9"/>
            <color indexed="81"/>
            <rFont val="MS P ゴシック"/>
            <family val="3"/>
            <charset val="128"/>
          </rPr>
          <t xml:space="preserve">ここの数字は、個票と関連があるので、こちらの数字は変更しないでください。
</t>
        </r>
      </text>
    </comment>
    <comment ref="B37" authorId="0" shapeId="0" xr:uid="{00000000-0006-0000-0700-00005E000000}">
      <text>
        <r>
          <rPr>
            <sz val="9"/>
            <color indexed="81"/>
            <rFont val="MS P ゴシック"/>
            <family val="3"/>
            <charset val="128"/>
          </rPr>
          <t xml:space="preserve">組み合わせ用の種目名なので、変えないでください。
</t>
        </r>
      </text>
    </comment>
    <comment ref="H37" authorId="0" shapeId="0" xr:uid="{00000000-0006-0000-0700-00005F000000}">
      <text>
        <r>
          <rPr>
            <sz val="9"/>
            <color indexed="81"/>
            <rFont val="MS P ゴシック"/>
            <family val="3"/>
            <charset val="128"/>
          </rPr>
          <t xml:space="preserve">ここの数字は、個票と関連があるので、こちらの数字は変更しないでください。
</t>
        </r>
      </text>
    </comment>
    <comment ref="I37" authorId="0" shapeId="0" xr:uid="{00000000-0006-0000-0700-000060000000}">
      <text>
        <r>
          <rPr>
            <sz val="9"/>
            <color indexed="81"/>
            <rFont val="MS P ゴシック"/>
            <family val="3"/>
            <charset val="128"/>
          </rPr>
          <t xml:space="preserve">ここの数字は、個票と関連があるので、こちらの数字は変更しないでください。
</t>
        </r>
      </text>
    </comment>
    <comment ref="B38" authorId="0" shapeId="0" xr:uid="{00000000-0006-0000-0700-000061000000}">
      <text>
        <r>
          <rPr>
            <sz val="9"/>
            <color indexed="81"/>
            <rFont val="MS P ゴシック"/>
            <family val="3"/>
            <charset val="128"/>
          </rPr>
          <t xml:space="preserve">組み合わせ用の種目名なので、変えないでください。
</t>
        </r>
      </text>
    </comment>
    <comment ref="H38" authorId="0" shapeId="0" xr:uid="{00000000-0006-0000-0700-000062000000}">
      <text>
        <r>
          <rPr>
            <sz val="9"/>
            <color indexed="81"/>
            <rFont val="MS P ゴシック"/>
            <family val="3"/>
            <charset val="128"/>
          </rPr>
          <t xml:space="preserve">ここの数字は、個票と関連があるので、こちらの数字は変更しないでください。
</t>
        </r>
      </text>
    </comment>
    <comment ref="I38" authorId="0" shapeId="0" xr:uid="{00000000-0006-0000-0700-000063000000}">
      <text>
        <r>
          <rPr>
            <sz val="9"/>
            <color indexed="81"/>
            <rFont val="MS P ゴシック"/>
            <family val="3"/>
            <charset val="128"/>
          </rPr>
          <t xml:space="preserve">ここの数字は、個票と関連があるので、こちらの数字は変更しないでください。
</t>
        </r>
      </text>
    </comment>
    <comment ref="B39" authorId="0" shapeId="0" xr:uid="{00000000-0006-0000-0700-000064000000}">
      <text>
        <r>
          <rPr>
            <sz val="9"/>
            <color indexed="81"/>
            <rFont val="MS P ゴシック"/>
            <family val="3"/>
            <charset val="128"/>
          </rPr>
          <t xml:space="preserve">組み合わせ用の種目名なので、変えないでください。
</t>
        </r>
      </text>
    </comment>
    <comment ref="H39" authorId="0" shapeId="0" xr:uid="{00000000-0006-0000-0700-000065000000}">
      <text>
        <r>
          <rPr>
            <sz val="9"/>
            <color indexed="81"/>
            <rFont val="MS P ゴシック"/>
            <family val="3"/>
            <charset val="128"/>
          </rPr>
          <t xml:space="preserve">ここの数字は、個票と関連があるので、こちらの数字は変更しないでください。
</t>
        </r>
      </text>
    </comment>
    <comment ref="I39" authorId="0" shapeId="0" xr:uid="{00000000-0006-0000-0700-000066000000}">
      <text>
        <r>
          <rPr>
            <sz val="9"/>
            <color indexed="81"/>
            <rFont val="MS P ゴシック"/>
            <family val="3"/>
            <charset val="128"/>
          </rPr>
          <t xml:space="preserve">ここの数字は、個票と関連があるので、こちらの数字は変更しないでください。
</t>
        </r>
      </text>
    </comment>
    <comment ref="B40" authorId="0" shapeId="0" xr:uid="{00000000-0006-0000-0700-000067000000}">
      <text>
        <r>
          <rPr>
            <sz val="9"/>
            <color indexed="81"/>
            <rFont val="MS P ゴシック"/>
            <family val="3"/>
            <charset val="128"/>
          </rPr>
          <t xml:space="preserve">組み合わせ用の種目名なので、変えないでください。
</t>
        </r>
      </text>
    </comment>
    <comment ref="H40" authorId="0" shapeId="0" xr:uid="{00000000-0006-0000-0700-000068000000}">
      <text>
        <r>
          <rPr>
            <sz val="9"/>
            <color indexed="81"/>
            <rFont val="MS P ゴシック"/>
            <family val="3"/>
            <charset val="128"/>
          </rPr>
          <t xml:space="preserve">ここの数字は、個票と関連があるので、こちらの数字は変更しないでください。
</t>
        </r>
      </text>
    </comment>
    <comment ref="I40" authorId="0" shapeId="0" xr:uid="{00000000-0006-0000-0700-000069000000}">
      <text>
        <r>
          <rPr>
            <sz val="9"/>
            <color indexed="81"/>
            <rFont val="MS P ゴシック"/>
            <family val="3"/>
            <charset val="128"/>
          </rPr>
          <t xml:space="preserve">ここの数字は、個票と関連があるので、こちらの数字は変更しないでください。
</t>
        </r>
      </text>
    </comment>
  </commentList>
</comments>
</file>

<file path=xl/sharedStrings.xml><?xml version="1.0" encoding="utf-8"?>
<sst xmlns="http://schemas.openxmlformats.org/spreadsheetml/2006/main" count="840" uniqueCount="108">
  <si>
    <t>合計</t>
    <rPh sb="0" eb="2">
      <t>ゴウケイ</t>
    </rPh>
    <phoneticPr fontId="1"/>
  </si>
  <si>
    <t>監督</t>
    <rPh sb="0" eb="2">
      <t>カントク</t>
    </rPh>
    <phoneticPr fontId="1"/>
  </si>
  <si>
    <t>円</t>
    <rPh sb="0" eb="1">
      <t>エン</t>
    </rPh>
    <phoneticPr fontId="1"/>
  </si>
  <si>
    <t>マネージャー</t>
    <phoneticPr fontId="1"/>
  </si>
  <si>
    <t>〒</t>
    <phoneticPr fontId="1"/>
  </si>
  <si>
    <t>印</t>
    <rPh sb="0" eb="1">
      <t>イン</t>
    </rPh>
    <phoneticPr fontId="1"/>
  </si>
  <si>
    <t>電話番号</t>
    <rPh sb="0" eb="2">
      <t>デンワ</t>
    </rPh>
    <rPh sb="2" eb="4">
      <t>バンゴウ</t>
    </rPh>
    <phoneticPr fontId="1"/>
  </si>
  <si>
    <t>携帯など，緊急連絡先を記入願います。</t>
    <rPh sb="0" eb="2">
      <t>ケイタイ</t>
    </rPh>
    <rPh sb="5" eb="6">
      <t>ミシト</t>
    </rPh>
    <rPh sb="6" eb="7">
      <t>キュウ</t>
    </rPh>
    <rPh sb="7" eb="9">
      <t>レンラク</t>
    </rPh>
    <rPh sb="9" eb="10">
      <t>サキ</t>
    </rPh>
    <rPh sb="11" eb="13">
      <t>キニュウ</t>
    </rPh>
    <rPh sb="13" eb="14">
      <t>ネガ</t>
    </rPh>
    <phoneticPr fontId="1"/>
  </si>
  <si>
    <t>学年</t>
    <rPh sb="0" eb="2">
      <t>ガクネン</t>
    </rPh>
    <phoneticPr fontId="1"/>
  </si>
  <si>
    <t>参加料</t>
    <rPh sb="0" eb="3">
      <t>サンカリョウ</t>
    </rPh>
    <phoneticPr fontId="1"/>
  </si>
  <si>
    <t>男子（単）</t>
    <rPh sb="0" eb="2">
      <t>ダンシ</t>
    </rPh>
    <rPh sb="3" eb="4">
      <t>タン</t>
    </rPh>
    <phoneticPr fontId="1"/>
  </si>
  <si>
    <t>男子（複）</t>
    <rPh sb="0" eb="2">
      <t>ダンシ</t>
    </rPh>
    <rPh sb="3" eb="4">
      <t>フク</t>
    </rPh>
    <phoneticPr fontId="1"/>
  </si>
  <si>
    <t>×</t>
    <phoneticPr fontId="1"/>
  </si>
  <si>
    <t>×</t>
    <phoneticPr fontId="1"/>
  </si>
  <si>
    <t>名</t>
    <rPh sb="0" eb="1">
      <t>ナ</t>
    </rPh>
    <phoneticPr fontId="1"/>
  </si>
  <si>
    <t>女子（複）</t>
    <rPh sb="0" eb="2">
      <t>ジョシ</t>
    </rPh>
    <rPh sb="3" eb="4">
      <t>フク</t>
    </rPh>
    <phoneticPr fontId="1"/>
  </si>
  <si>
    <t>女子（単）</t>
    <rPh sb="0" eb="2">
      <t>ジョシ</t>
    </rPh>
    <rPh sb="3" eb="4">
      <t>タン</t>
    </rPh>
    <phoneticPr fontId="1"/>
  </si>
  <si>
    <t>氏名</t>
    <rPh sb="0" eb="2">
      <t>シメイ</t>
    </rPh>
    <phoneticPr fontId="1"/>
  </si>
  <si>
    <t>ふりがな</t>
    <phoneticPr fontId="1"/>
  </si>
  <si>
    <t>中学校</t>
    <rPh sb="0" eb="3">
      <t>チュウガッコウ</t>
    </rPh>
    <phoneticPr fontId="1"/>
  </si>
  <si>
    <t>（注）</t>
    <rPh sb="1" eb="2">
      <t>チュウ</t>
    </rPh>
    <phoneticPr fontId="1"/>
  </si>
  <si>
    <t>様式２</t>
    <rPh sb="0" eb="2">
      <t>ヨウシキ</t>
    </rPh>
    <phoneticPr fontId="1"/>
  </si>
  <si>
    <t>（参加申込個票）</t>
    <rPh sb="1" eb="3">
      <t>サンカ</t>
    </rPh>
    <rPh sb="3" eb="4">
      <t>モウ</t>
    </rPh>
    <rPh sb="4" eb="5">
      <t>コ</t>
    </rPh>
    <rPh sb="5" eb="6">
      <t>コ</t>
    </rPh>
    <rPh sb="6" eb="7">
      <t>ヒョウ</t>
    </rPh>
    <phoneticPr fontId="1"/>
  </si>
  <si>
    <t>ランク</t>
    <phoneticPr fontId="1"/>
  </si>
  <si>
    <t>②　校内ランク順に記入してください。</t>
    <rPh sb="2" eb="4">
      <t>コウナイ</t>
    </rPh>
    <rPh sb="7" eb="8">
      <t>ジュン</t>
    </rPh>
    <rPh sb="9" eb="11">
      <t>キニュウ</t>
    </rPh>
    <phoneticPr fontId="1"/>
  </si>
  <si>
    <t>（２）個票は切らずに送付してください。</t>
    <rPh sb="3" eb="5">
      <t>コヒョウ</t>
    </rPh>
    <rPh sb="6" eb="7">
      <t>キ</t>
    </rPh>
    <rPh sb="10" eb="12">
      <t>ソウフ</t>
    </rPh>
    <phoneticPr fontId="1"/>
  </si>
  <si>
    <t>（１）男子は黒で記入してください。</t>
    <rPh sb="3" eb="5">
      <t>ダンシ</t>
    </rPh>
    <rPh sb="6" eb="7">
      <t>クロ</t>
    </rPh>
    <rPh sb="8" eb="10">
      <t>キニュウ</t>
    </rPh>
    <phoneticPr fontId="1"/>
  </si>
  <si>
    <t>③　個票には自動的にデータが反映されますが、送付前に必ず確認をお願いします。</t>
    <rPh sb="2" eb="4">
      <t>コヒョウ</t>
    </rPh>
    <rPh sb="6" eb="9">
      <t>ジドウテキ</t>
    </rPh>
    <rPh sb="14" eb="16">
      <t>ハンエイ</t>
    </rPh>
    <rPh sb="22" eb="25">
      <t>ソウフマエ</t>
    </rPh>
    <rPh sb="26" eb="27">
      <t>カナラ</t>
    </rPh>
    <rPh sb="28" eb="30">
      <t>カクニン</t>
    </rPh>
    <rPh sb="32" eb="33">
      <t>ネガ</t>
    </rPh>
    <phoneticPr fontId="1"/>
  </si>
  <si>
    <t>①　女子は「赤」で記入してください。</t>
    <rPh sb="2" eb="4">
      <t>ジョシ</t>
    </rPh>
    <rPh sb="6" eb="7">
      <t>アカ</t>
    </rPh>
    <rPh sb="9" eb="11">
      <t>キニュウ</t>
    </rPh>
    <phoneticPr fontId="1"/>
  </si>
  <si>
    <t>①　男子は「黒」で記入してください。</t>
    <rPh sb="2" eb="4">
      <t>ダンシ</t>
    </rPh>
    <rPh sb="6" eb="7">
      <t>クロ</t>
    </rPh>
    <rPh sb="9" eb="11">
      <t>キニュウ</t>
    </rPh>
    <phoneticPr fontId="1"/>
  </si>
  <si>
    <t>所属（学校名）
※関数が入っています</t>
    <rPh sb="0" eb="2">
      <t>ショゾク</t>
    </rPh>
    <rPh sb="3" eb="6">
      <t>ガッコウメイ</t>
    </rPh>
    <rPh sb="9" eb="11">
      <t>カンスウ</t>
    </rPh>
    <rPh sb="12" eb="13">
      <t>ハイ</t>
    </rPh>
    <phoneticPr fontId="1"/>
  </si>
  <si>
    <t>BSB</t>
    <phoneticPr fontId="1"/>
  </si>
  <si>
    <t>BSA</t>
    <phoneticPr fontId="1"/>
  </si>
  <si>
    <t>組合せ用種目名</t>
    <rPh sb="0" eb="2">
      <t>クミアワ</t>
    </rPh>
    <rPh sb="3" eb="4">
      <t>ヨウ</t>
    </rPh>
    <rPh sb="4" eb="7">
      <t>シュモクメイ</t>
    </rPh>
    <phoneticPr fontId="1"/>
  </si>
  <si>
    <t>3BS</t>
    <phoneticPr fontId="1"/>
  </si>
  <si>
    <t>BDB</t>
    <phoneticPr fontId="1"/>
  </si>
  <si>
    <t>BDA</t>
    <phoneticPr fontId="1"/>
  </si>
  <si>
    <t>3BD</t>
    <phoneticPr fontId="1"/>
  </si>
  <si>
    <t>GSB</t>
    <phoneticPr fontId="1"/>
  </si>
  <si>
    <t>GSA</t>
    <phoneticPr fontId="1"/>
  </si>
  <si>
    <t>3GS</t>
    <phoneticPr fontId="1"/>
  </si>
  <si>
    <t>（１）女子は赤で記入してください。</t>
    <rPh sb="3" eb="5">
      <t>ジョシ</t>
    </rPh>
    <rPh sb="6" eb="7">
      <t>アカ</t>
    </rPh>
    <rPh sb="8" eb="10">
      <t>キニュウ</t>
    </rPh>
    <phoneticPr fontId="1"/>
  </si>
  <si>
    <t>GDB</t>
    <phoneticPr fontId="1"/>
  </si>
  <si>
    <t>GDA</t>
  </si>
  <si>
    <t>GDA</t>
    <phoneticPr fontId="1"/>
  </si>
  <si>
    <t>3GD</t>
    <phoneticPr fontId="1"/>
  </si>
  <si>
    <t>メールアドレス</t>
    <phoneticPr fontId="1"/>
  </si>
  <si>
    <t>中学校</t>
    <rPh sb="0" eb="3">
      <t>チュウガッコウ</t>
    </rPh>
    <phoneticPr fontId="1"/>
  </si>
  <si>
    <t>校長名
もしくは
申込み責任者</t>
    <rPh sb="0" eb="2">
      <t>コウチョウ</t>
    </rPh>
    <rPh sb="2" eb="3">
      <t>メイ</t>
    </rPh>
    <rPh sb="9" eb="11">
      <t>モウシコ</t>
    </rPh>
    <rPh sb="12" eb="15">
      <t>セキニンシャ</t>
    </rPh>
    <phoneticPr fontId="1"/>
  </si>
  <si>
    <t>コーチ
（外部指導者でなくてもかまいません）</t>
    <phoneticPr fontId="1"/>
  </si>
  <si>
    <t>※コーチ・マネージャーは複数でもかまいません</t>
    <rPh sb="12" eb="14">
      <t>フクスウ</t>
    </rPh>
    <phoneticPr fontId="1"/>
  </si>
  <si>
    <t>シングルス</t>
    <phoneticPr fontId="1"/>
  </si>
  <si>
    <t>ダブルス</t>
    <phoneticPr fontId="1"/>
  </si>
  <si>
    <t>BS（A）</t>
    <phoneticPr fontId="1"/>
  </si>
  <si>
    <t>BD（A）</t>
    <phoneticPr fontId="1"/>
  </si>
  <si>
    <t>A部門</t>
    <rPh sb="1" eb="3">
      <t>ブモン</t>
    </rPh>
    <phoneticPr fontId="1"/>
  </si>
  <si>
    <t>様式１（参加申込一覧表②　A部門）</t>
    <rPh sb="0" eb="2">
      <t>ヨウシキ</t>
    </rPh>
    <rPh sb="4" eb="6">
      <t>サンカ</t>
    </rPh>
    <rPh sb="6" eb="7">
      <t>モウ</t>
    </rPh>
    <rPh sb="7" eb="8">
      <t>コ</t>
    </rPh>
    <rPh sb="8" eb="10">
      <t>イチラン</t>
    </rPh>
    <rPh sb="10" eb="11">
      <t>ヒョウ</t>
    </rPh>
    <rPh sb="14" eb="16">
      <t>ブモン</t>
    </rPh>
    <phoneticPr fontId="1"/>
  </si>
  <si>
    <t>男子</t>
    <rPh sb="0" eb="2">
      <t>ダンシ</t>
    </rPh>
    <phoneticPr fontId="1"/>
  </si>
  <si>
    <t>B部門</t>
    <rPh sb="1" eb="3">
      <t>ブモン</t>
    </rPh>
    <phoneticPr fontId="1"/>
  </si>
  <si>
    <t>BS（B）</t>
    <phoneticPr fontId="1"/>
  </si>
  <si>
    <t>BD（B）</t>
    <phoneticPr fontId="1"/>
  </si>
  <si>
    <t>GS（A）</t>
    <phoneticPr fontId="1"/>
  </si>
  <si>
    <t>GD（A）</t>
    <phoneticPr fontId="1"/>
  </si>
  <si>
    <t>（１）男子は黒で、女子は赤で記入してください。</t>
    <rPh sb="3" eb="5">
      <t>ダンシ</t>
    </rPh>
    <rPh sb="6" eb="7">
      <t>クロ</t>
    </rPh>
    <rPh sb="9" eb="11">
      <t>ジョシ</t>
    </rPh>
    <rPh sb="12" eb="13">
      <t>アカ</t>
    </rPh>
    <rPh sb="14" eb="16">
      <t>キニュウ</t>
    </rPh>
    <phoneticPr fontId="1"/>
  </si>
  <si>
    <t>ＢＳ（Ａ）</t>
    <phoneticPr fontId="1"/>
  </si>
  <si>
    <t>ＢＤ（Ａ）</t>
    <phoneticPr fontId="1"/>
  </si>
  <si>
    <t>ＢＳ（Ｂ）</t>
    <phoneticPr fontId="1"/>
  </si>
  <si>
    <t>ＢＤ（Ｂ）</t>
    <phoneticPr fontId="1"/>
  </si>
  <si>
    <t>ＧＳ（Ａ）</t>
    <phoneticPr fontId="1"/>
  </si>
  <si>
    <t>ＧＤ（Ａ）</t>
    <phoneticPr fontId="1"/>
  </si>
  <si>
    <t>ＧＳ（Ｂ）</t>
    <phoneticPr fontId="1"/>
  </si>
  <si>
    <t>ＧＤ（Ｂ）</t>
    <phoneticPr fontId="1"/>
  </si>
  <si>
    <t>女子</t>
    <rPh sb="0" eb="2">
      <t>ジョシ</t>
    </rPh>
    <phoneticPr fontId="1"/>
  </si>
  <si>
    <t>様式１（参加申込一覧表②　B部門）</t>
    <rPh sb="0" eb="2">
      <t>ヨウシキ</t>
    </rPh>
    <rPh sb="4" eb="6">
      <t>サンカ</t>
    </rPh>
    <rPh sb="6" eb="7">
      <t>モウ</t>
    </rPh>
    <rPh sb="7" eb="8">
      <t>コ</t>
    </rPh>
    <rPh sb="8" eb="10">
      <t>イチラン</t>
    </rPh>
    <rPh sb="10" eb="11">
      <t>ヒョウ</t>
    </rPh>
    <rPh sb="14" eb="16">
      <t>ブモン</t>
    </rPh>
    <phoneticPr fontId="1"/>
  </si>
  <si>
    <t>様式１（参加申込一覧表②　Ｂ部門）</t>
    <rPh sb="0" eb="2">
      <t>ヨウシキ</t>
    </rPh>
    <rPh sb="4" eb="6">
      <t>サンカ</t>
    </rPh>
    <rPh sb="6" eb="7">
      <t>モウ</t>
    </rPh>
    <rPh sb="7" eb="8">
      <t>コ</t>
    </rPh>
    <rPh sb="8" eb="10">
      <t>イチラン</t>
    </rPh>
    <rPh sb="10" eb="11">
      <t>ヒョウ</t>
    </rPh>
    <rPh sb="14" eb="16">
      <t>ブモン</t>
    </rPh>
    <phoneticPr fontId="1"/>
  </si>
  <si>
    <t>GS（B）</t>
    <phoneticPr fontId="1"/>
  </si>
  <si>
    <t>GD（B）</t>
    <phoneticPr fontId="1"/>
  </si>
  <si>
    <t>様式１（参加申込一覧表/個人）</t>
    <rPh sb="0" eb="2">
      <t>ヨウシキ</t>
    </rPh>
    <rPh sb="4" eb="6">
      <t>サンカ</t>
    </rPh>
    <rPh sb="6" eb="7">
      <t>モウ</t>
    </rPh>
    <rPh sb="7" eb="8">
      <t>コ</t>
    </rPh>
    <rPh sb="8" eb="10">
      <t>イチラン</t>
    </rPh>
    <rPh sb="10" eb="11">
      <t>ヒョウ</t>
    </rPh>
    <rPh sb="12" eb="14">
      <t>コジン</t>
    </rPh>
    <phoneticPr fontId="1"/>
  </si>
  <si>
    <t>Asami貼り付けエリア</t>
  </si>
  <si>
    <t>Asami貼り付けエリア</t>
    <rPh sb="5" eb="6">
      <t>ハ</t>
    </rPh>
    <rPh sb="7" eb="8">
      <t>ツ</t>
    </rPh>
    <phoneticPr fontId="1"/>
  </si>
  <si>
    <t>種目</t>
  </si>
  <si>
    <t>種目</t>
    <rPh sb="0" eb="2">
      <t>シュモク</t>
    </rPh>
    <phoneticPr fontId="1"/>
  </si>
  <si>
    <t>ふりがな</t>
  </si>
  <si>
    <t>ふりがな</t>
    <phoneticPr fontId="1"/>
  </si>
  <si>
    <t>所属</t>
  </si>
  <si>
    <t>所属</t>
    <rPh sb="0" eb="2">
      <t>ショゾク</t>
    </rPh>
    <phoneticPr fontId="1"/>
  </si>
  <si>
    <t>空欄チェック</t>
  </si>
  <si>
    <t>空欄チェック</t>
    <rPh sb="0" eb="2">
      <t>クウラン</t>
    </rPh>
    <phoneticPr fontId="1"/>
  </si>
  <si>
    <t>氏名+学年</t>
  </si>
  <si>
    <t>氏名+学年</t>
    <rPh sb="0" eb="2">
      <t>シメイ</t>
    </rPh>
    <rPh sb="3" eb="5">
      <t>ガクネン</t>
    </rPh>
    <phoneticPr fontId="1"/>
  </si>
  <si>
    <t>学年</t>
  </si>
  <si>
    <t>学年</t>
    <rPh sb="0" eb="2">
      <t>ガクネン</t>
    </rPh>
    <phoneticPr fontId="1"/>
  </si>
  <si>
    <t>学年生成</t>
  </si>
  <si>
    <t>学年生成</t>
    <rPh sb="0" eb="2">
      <t>ガクネン</t>
    </rPh>
    <rPh sb="2" eb="4">
      <t>セイセイ</t>
    </rPh>
    <phoneticPr fontId="1"/>
  </si>
  <si>
    <t>令和７年度　第４２回　道南中学生新人バドミントン大会</t>
    <rPh sb="0" eb="2">
      <t>レイワ</t>
    </rPh>
    <rPh sb="3" eb="5">
      <t>ネンド</t>
    </rPh>
    <rPh sb="4" eb="5">
      <t>ド</t>
    </rPh>
    <rPh sb="5" eb="7">
      <t>ヘイネンド</t>
    </rPh>
    <rPh sb="6" eb="7">
      <t>カイ</t>
    </rPh>
    <rPh sb="9" eb="10">
      <t>カイ</t>
    </rPh>
    <rPh sb="10" eb="13">
      <t>チュウガクセイ</t>
    </rPh>
    <rPh sb="13" eb="15">
      <t>シュンキ</t>
    </rPh>
    <rPh sb="16" eb="18">
      <t>シンジン</t>
    </rPh>
    <rPh sb="21" eb="23">
      <t>タイカイ</t>
    </rPh>
    <phoneticPr fontId="1"/>
  </si>
  <si>
    <t>学校名
および
クラブチーム名</t>
    <rPh sb="0" eb="2">
      <t>ガッコウ</t>
    </rPh>
    <rPh sb="2" eb="3">
      <t>メイ</t>
    </rPh>
    <rPh sb="14" eb="15">
      <t>メイ</t>
    </rPh>
    <phoneticPr fontId="1"/>
  </si>
  <si>
    <t>学校所在地
および
チーム所在地</t>
    <rPh sb="0" eb="2">
      <t>ガッコウ</t>
    </rPh>
    <rPh sb="2" eb="5">
      <t>ショザイチ</t>
    </rPh>
    <rPh sb="13" eb="16">
      <t>ショザイチ</t>
    </rPh>
    <phoneticPr fontId="1"/>
  </si>
  <si>
    <t>空欄をつめる</t>
    <rPh sb="0" eb="2">
      <t>クウラン</t>
    </rPh>
    <phoneticPr fontId="1"/>
  </si>
  <si>
    <t>種目</t>
    <rPh sb="0" eb="2">
      <t>シュモク</t>
    </rPh>
    <phoneticPr fontId="1"/>
  </si>
  <si>
    <t>氏名</t>
    <rPh sb="0" eb="2">
      <t>シメイ</t>
    </rPh>
    <phoneticPr fontId="1"/>
  </si>
  <si>
    <t>ふりがな</t>
    <phoneticPr fontId="1"/>
  </si>
  <si>
    <t>所属</t>
    <rPh sb="0" eb="2">
      <t>ショゾク</t>
    </rPh>
    <phoneticPr fontId="1"/>
  </si>
  <si>
    <t>BA</t>
    <phoneticPr fontId="1"/>
  </si>
  <si>
    <t>BB</t>
    <phoneticPr fontId="1"/>
  </si>
  <si>
    <t>BAMAX</t>
    <phoneticPr fontId="1"/>
  </si>
  <si>
    <t>BBMAX</t>
    <phoneticPr fontId="1"/>
  </si>
  <si>
    <t>GAMAX</t>
    <phoneticPr fontId="1"/>
  </si>
  <si>
    <t>1,500円</t>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</si>
</sst>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name val="ＭＳ Ｐゴシック"/>
      <family val="3"/>
      <charset val="128"/>
    </font>
    <font>
      <sz val="6"/>
      <name val="ＭＳ Ｐゴシック"/>
      <family val="3"/>
      <charset val="128"/>
    </font>
    <font>
      <sz val="14"/>
      <name val="ＭＳ Ｐゴシック"/>
      <family val="3"/>
      <charset val="128"/>
    </font>
    <font>
      <sz val="8"/>
      <name val="ＭＳ Ｐゴシック"/>
      <family val="3"/>
      <charset val="128"/>
    </font>
    <font>
      <sz val="9"/>
      <color indexed="81"/>
      <name val="ＭＳ Ｐゴシック"/>
      <family val="3"/>
      <charset val="128"/>
    </font>
    <font>
      <b/>
      <sz val="9"/>
      <color indexed="81"/>
      <name val="ＭＳ Ｐゴシック"/>
      <family val="3"/>
      <charset val="128"/>
    </font>
    <font>
      <sz val="16"/>
      <name val="ＭＳ Ｐゴシック"/>
      <family val="3"/>
      <charset val="128"/>
    </font>
    <font>
      <sz val="12"/>
      <name val="ＭＳ Ｐゴシック"/>
      <family val="3"/>
      <charset val="128"/>
    </font>
    <font>
      <sz val="18"/>
      <name val="ＭＳ Ｐゴシック"/>
      <family val="3"/>
      <charset val="128"/>
    </font>
    <font>
      <sz val="10"/>
      <name val="ＭＳ Ｐゴシック"/>
      <family val="3"/>
      <charset val="128"/>
    </font>
    <font>
      <sz val="14"/>
      <color rgb="FFFF0000"/>
      <name val="ＭＳ Ｐゴシック"/>
      <family val="3"/>
      <charset val="128"/>
    </font>
    <font>
      <sz val="16"/>
      <color rgb="FFFF0000"/>
      <name val="ＭＳ Ｐゴシック"/>
      <family val="3"/>
      <charset val="128"/>
    </font>
    <font>
      <sz val="11"/>
      <color rgb="FFFF0000"/>
      <name val="ＭＳ Ｐゴシック"/>
      <family val="3"/>
      <charset val="128"/>
    </font>
    <font>
      <sz val="11"/>
      <color theme="0"/>
      <name val="ＭＳ Ｐゴシック"/>
      <family val="3"/>
      <charset val="128"/>
    </font>
    <font>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alignment vertical="center"/>
    </xf>
  </cellStyleXfs>
  <cellXfs count="178">
    <xf numFmtId="0" fontId="0" fillId="0" borderId="0" xfId="0">
      <alignmen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4" xfId="0" applyFont="1" applyBorder="1" applyAlignment="1">
      <alignment horizontal="center" vertical="center"/>
    </xf>
    <xf numFmtId="0" fontId="2" fillId="0" borderId="4" xfId="0" applyFont="1" applyBorder="1" applyAlignment="1">
      <alignment horizontal="center" vertical="center"/>
    </xf>
    <xf numFmtId="0" fontId="6" fillId="0" borderId="0" xfId="0" applyFont="1">
      <alignment vertical="center"/>
    </xf>
    <xf numFmtId="0" fontId="0" fillId="0" borderId="0" xfId="0" applyAlignment="1">
      <alignment horizontal="center" vertical="center" shrinkToFit="1"/>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0" fillId="0" borderId="0" xfId="0" applyAlignment="1">
      <alignment horizontal="left" vertical="center" shrinkToFit="1"/>
    </xf>
    <xf numFmtId="0" fontId="0" fillId="0" borderId="0" xfId="0" applyAlignment="1">
      <alignment vertical="center" shrinkToFit="1"/>
    </xf>
    <xf numFmtId="0" fontId="10" fillId="0" borderId="7" xfId="0" applyFont="1" applyBorder="1" applyAlignment="1">
      <alignment horizontal="center" vertical="center" shrinkToFit="1"/>
    </xf>
    <xf numFmtId="0" fontId="12" fillId="0" borderId="0" xfId="0" applyFont="1" applyAlignment="1">
      <alignment vertical="center" shrinkToFit="1"/>
    </xf>
    <xf numFmtId="0" fontId="0" fillId="0" borderId="17" xfId="0" applyBorder="1" applyAlignment="1">
      <alignment horizontal="center" vertical="center" shrinkToFit="1"/>
    </xf>
    <xf numFmtId="0" fontId="0" fillId="0" borderId="3" xfId="0" applyBorder="1" applyAlignment="1">
      <alignment horizontal="center" vertical="center" shrinkToFit="1"/>
    </xf>
    <xf numFmtId="0" fontId="9" fillId="0" borderId="0" xfId="0" applyFont="1" applyAlignment="1">
      <alignment horizontal="left" vertical="center" shrinkToFit="1"/>
    </xf>
    <xf numFmtId="0" fontId="10" fillId="0" borderId="12" xfId="0" applyFont="1" applyBorder="1" applyAlignment="1">
      <alignment horizontal="center" vertical="center" shrinkToFit="1"/>
    </xf>
    <xf numFmtId="0" fontId="0" fillId="0" borderId="8" xfId="0" applyBorder="1" applyAlignment="1">
      <alignment horizontal="center" vertical="center"/>
    </xf>
    <xf numFmtId="0" fontId="0" fillId="0" borderId="9" xfId="0" applyBorder="1" applyAlignment="1">
      <alignment vertical="center" shrinkToFit="1"/>
    </xf>
    <xf numFmtId="0" fontId="2" fillId="0" borderId="6" xfId="0" applyFont="1" applyBorder="1" applyAlignment="1">
      <alignment horizontal="center" vertical="center" shrinkToFit="1"/>
    </xf>
    <xf numFmtId="0" fontId="6" fillId="0" borderId="0" xfId="0" applyFont="1" applyAlignment="1">
      <alignment vertical="center" shrinkToFit="1"/>
    </xf>
    <xf numFmtId="0" fontId="0" fillId="0" borderId="0" xfId="0" applyAlignment="1">
      <alignment vertical="center" textRotation="255" shrinkToFit="1"/>
    </xf>
    <xf numFmtId="0" fontId="13" fillId="0" borderId="12" xfId="0" applyFont="1" applyBorder="1" applyAlignment="1">
      <alignment vertical="center" shrinkToFit="1"/>
    </xf>
    <xf numFmtId="0" fontId="13" fillId="0" borderId="1" xfId="0" applyFont="1" applyBorder="1" applyAlignment="1">
      <alignment vertical="center" shrinkToFit="1"/>
    </xf>
    <xf numFmtId="0" fontId="12" fillId="0" borderId="0" xfId="0" applyFont="1" applyAlignment="1">
      <alignment vertical="center" textRotation="255" shrinkToFit="1"/>
    </xf>
    <xf numFmtId="0" fontId="11" fillId="0" borderId="0" xfId="0" applyFont="1" applyAlignment="1">
      <alignment vertical="center" shrinkToFit="1"/>
    </xf>
    <xf numFmtId="0" fontId="6" fillId="0" borderId="1" xfId="0" applyFont="1" applyBorder="1" applyAlignment="1">
      <alignment vertical="center" shrinkToFit="1"/>
    </xf>
    <xf numFmtId="0" fontId="2" fillId="0" borderId="1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9" xfId="0" applyFont="1" applyBorder="1" applyAlignment="1">
      <alignment horizontal="center" vertical="center" shrinkToFit="1"/>
    </xf>
    <xf numFmtId="0" fontId="13" fillId="0" borderId="0" xfId="0" applyFont="1" applyAlignment="1">
      <alignment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0" fillId="0" borderId="0" xfId="0" applyAlignment="1">
      <alignment horizontal="left"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0" fillId="0" borderId="2" xfId="0"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7" fillId="0" borderId="8"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xf>
    <xf numFmtId="0" fontId="6" fillId="0" borderId="7" xfId="0" applyFont="1" applyBorder="1" applyAlignment="1">
      <alignment horizontal="center" vertical="center"/>
    </xf>
    <xf numFmtId="0" fontId="0" fillId="0" borderId="12" xfId="0"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176" fontId="8" fillId="0" borderId="12" xfId="0" applyNumberFormat="1" applyFont="1" applyBorder="1" applyAlignment="1">
      <alignment horizontal="right" vertical="center"/>
    </xf>
    <xf numFmtId="176" fontId="8" fillId="0" borderId="4" xfId="0" applyNumberFormat="1" applyFont="1" applyBorder="1" applyAlignment="1">
      <alignment horizontal="right" vertical="center"/>
    </xf>
    <xf numFmtId="0" fontId="6" fillId="0" borderId="0" xfId="0" applyFont="1" applyAlignment="1">
      <alignment horizontal="center" vertical="center"/>
    </xf>
    <xf numFmtId="0" fontId="6" fillId="0" borderId="1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16" xfId="0" applyBorder="1" applyAlignment="1">
      <alignment horizontal="center" vertical="center" shrinkToFit="1"/>
    </xf>
    <xf numFmtId="0" fontId="0" fillId="0" borderId="6" xfId="0" applyBorder="1" applyAlignment="1">
      <alignment horizontal="center" vertical="center" shrinkToFi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2" fillId="0" borderId="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5" xfId="0" applyFont="1" applyBorder="1" applyAlignment="1">
      <alignment horizontal="center" vertical="center" wrapText="1" shrinkToFit="1"/>
    </xf>
    <xf numFmtId="0" fontId="3" fillId="0" borderId="16" xfId="0" applyFont="1" applyBorder="1" applyAlignment="1">
      <alignment horizontal="center" vertical="center" shrinkToFit="1"/>
    </xf>
    <xf numFmtId="0" fontId="3" fillId="0" borderId="6" xfId="0" applyFont="1" applyBorder="1" applyAlignment="1">
      <alignment horizontal="center" vertical="center" shrinkToFit="1"/>
    </xf>
    <xf numFmtId="0" fontId="0" fillId="0" borderId="0" xfId="0" applyAlignment="1">
      <alignment horizontal="left" vertical="center"/>
    </xf>
    <xf numFmtId="0" fontId="6" fillId="0" borderId="8" xfId="0" applyFont="1" applyBorder="1" applyAlignment="1">
      <alignment horizontal="left" vertical="center" shrinkToFit="1"/>
    </xf>
    <xf numFmtId="0" fontId="6" fillId="0" borderId="9" xfId="0" applyFont="1" applyBorder="1" applyAlignment="1">
      <alignment horizontal="left" vertical="center" shrinkToFit="1"/>
    </xf>
    <xf numFmtId="0" fontId="0" fillId="0" borderId="12"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9" xfId="0" applyBorder="1" applyAlignment="1">
      <alignment horizontal="center" vertical="center" shrinkToFit="1"/>
    </xf>
    <xf numFmtId="0" fontId="0" fillId="0" borderId="18" xfId="0" applyBorder="1" applyAlignment="1">
      <alignment horizontal="center" vertical="center" shrinkToFit="1"/>
    </xf>
    <xf numFmtId="0" fontId="0" fillId="0" borderId="17" xfId="0" applyBorder="1" applyAlignment="1">
      <alignment horizontal="center" vertical="center" shrinkToFit="1"/>
    </xf>
    <xf numFmtId="0" fontId="0" fillId="0" borderId="10" xfId="0" applyBorder="1" applyAlignment="1">
      <alignment horizontal="center" vertical="center" shrinkToFit="1"/>
    </xf>
    <xf numFmtId="0" fontId="0" fillId="0" borderId="3" xfId="0" applyBorder="1" applyAlignment="1">
      <alignment horizontal="center" vertical="center" shrinkToFit="1"/>
    </xf>
    <xf numFmtId="0" fontId="13" fillId="0" borderId="12" xfId="0" applyFont="1" applyBorder="1" applyAlignment="1">
      <alignment horizontal="center" vertical="center" shrinkToFit="1"/>
    </xf>
    <xf numFmtId="0" fontId="13" fillId="0" borderId="1" xfId="0" applyFont="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textRotation="255" shrinkToFit="1"/>
    </xf>
    <xf numFmtId="0" fontId="0" fillId="0" borderId="9" xfId="0" applyBorder="1" applyAlignment="1">
      <alignment horizontal="center" vertical="center" textRotation="255" shrinkToFit="1"/>
    </xf>
    <xf numFmtId="0" fontId="0" fillId="0" borderId="10" xfId="0" applyBorder="1" applyAlignment="1">
      <alignment horizontal="center" vertical="center" textRotation="255" shrinkToFit="1"/>
    </xf>
    <xf numFmtId="0" fontId="0" fillId="0" borderId="3" xfId="0" applyBorder="1" applyAlignment="1">
      <alignment horizontal="center" vertical="center" textRotation="255" shrinkToFit="1"/>
    </xf>
    <xf numFmtId="0" fontId="6" fillId="0" borderId="18" xfId="0" applyFont="1" applyBorder="1" applyAlignment="1">
      <alignment horizontal="center" vertical="center" shrinkToFit="1"/>
    </xf>
    <xf numFmtId="0" fontId="6" fillId="0" borderId="0" xfId="0" applyFont="1" applyAlignment="1">
      <alignment horizontal="center" vertical="center" shrinkToFit="1"/>
    </xf>
    <xf numFmtId="0" fontId="6" fillId="0" borderId="17"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3" xfId="0" applyFont="1"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6"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8" xfId="0" applyBorder="1" applyAlignment="1">
      <alignment horizontal="center" vertical="center" shrinkToFit="1"/>
    </xf>
    <xf numFmtId="0" fontId="7" fillId="0" borderId="0" xfId="0" applyFont="1" applyAlignment="1">
      <alignment horizontal="center" vertical="center" shrinkToFit="1"/>
    </xf>
    <xf numFmtId="0" fontId="9" fillId="0" borderId="0" xfId="0" applyFont="1" applyAlignment="1">
      <alignment horizontal="left" vertical="center" shrinkToFit="1"/>
    </xf>
    <xf numFmtId="0" fontId="0" fillId="0" borderId="0" xfId="0" applyAlignment="1">
      <alignment horizontal="center" vertical="center" textRotation="255" shrinkToFit="1"/>
    </xf>
    <xf numFmtId="0" fontId="10" fillId="0" borderId="19"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0" xfId="0" applyFont="1" applyAlignment="1">
      <alignment horizontal="center" vertical="center" shrinkToFit="1"/>
    </xf>
    <xf numFmtId="0" fontId="12" fillId="0" borderId="17"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3"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textRotation="255" shrinkToFit="1"/>
    </xf>
    <xf numFmtId="0" fontId="12" fillId="0" borderId="9" xfId="0" applyFont="1" applyBorder="1" applyAlignment="1">
      <alignment horizontal="center" vertical="center" textRotation="255" shrinkToFit="1"/>
    </xf>
    <xf numFmtId="0" fontId="12" fillId="0" borderId="10" xfId="0" applyFont="1" applyBorder="1" applyAlignment="1">
      <alignment horizontal="center" vertical="center" textRotation="255" shrinkToFit="1"/>
    </xf>
    <xf numFmtId="0" fontId="12" fillId="0" borderId="3" xfId="0" applyFont="1" applyBorder="1" applyAlignment="1">
      <alignment horizontal="center" vertical="center" textRotation="255" shrinkToFit="1"/>
    </xf>
    <xf numFmtId="0" fontId="11" fillId="0" borderId="18" xfId="0" applyFont="1" applyBorder="1" applyAlignment="1">
      <alignment horizontal="center" vertical="center" shrinkToFit="1"/>
    </xf>
    <xf numFmtId="0" fontId="11" fillId="0" borderId="0" xfId="0" applyFont="1" applyAlignment="1">
      <alignment horizontal="center" vertical="center" shrinkToFit="1"/>
    </xf>
    <xf numFmtId="0" fontId="11" fillId="0" borderId="17" xfId="0" applyFont="1" applyBorder="1" applyAlignment="1">
      <alignment horizontal="center" vertical="center" shrinkToFit="1"/>
    </xf>
    <xf numFmtId="0" fontId="11" fillId="0" borderId="1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2" fillId="0" borderId="7" xfId="0" applyFont="1" applyBorder="1" applyAlignment="1">
      <alignment horizontal="center" vertical="center" shrinkToFit="1"/>
    </xf>
    <xf numFmtId="0" fontId="11" fillId="0" borderId="7"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6" xfId="0" applyFont="1" applyBorder="1" applyAlignment="1">
      <alignment horizontal="center" vertical="center" textRotation="255" shrinkToFit="1"/>
    </xf>
    <xf numFmtId="0" fontId="12" fillId="0" borderId="7" xfId="0" applyFont="1" applyBorder="1" applyAlignment="1">
      <alignment horizontal="center" vertical="center" textRotation="255" shrinkToFit="1"/>
    </xf>
    <xf numFmtId="0" fontId="12" fillId="0" borderId="5" xfId="0" applyFont="1" applyBorder="1" applyAlignment="1">
      <alignment horizontal="center" vertical="center" shrinkToFit="1"/>
    </xf>
    <xf numFmtId="0" fontId="12" fillId="0" borderId="0" xfId="0" applyFont="1" applyAlignment="1">
      <alignment horizontal="center" vertical="center" textRotation="255" shrinkToFi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171450</xdr:colOff>
      <xdr:row>0</xdr:row>
      <xdr:rowOff>200025</xdr:rowOff>
    </xdr:from>
    <xdr:to>
      <xdr:col>17</xdr:col>
      <xdr:colOff>238125</xdr:colOff>
      <xdr:row>5</xdr:row>
      <xdr:rowOff>104775</xdr:rowOff>
    </xdr:to>
    <xdr:sp macro="" textlink="">
      <xdr:nvSpPr>
        <xdr:cNvPr id="2" name="吹き出し: 円形 1">
          <a:extLst>
            <a:ext uri="{FF2B5EF4-FFF2-40B4-BE49-F238E27FC236}">
              <a16:creationId xmlns:a16="http://schemas.microsoft.com/office/drawing/2014/main" id="{C68794CF-D35D-4CFC-BFDF-5F96C7B2EAB2}"/>
            </a:ext>
          </a:extLst>
        </xdr:cNvPr>
        <xdr:cNvSpPr/>
      </xdr:nvSpPr>
      <xdr:spPr>
        <a:xfrm>
          <a:off x="8905875" y="200025"/>
          <a:ext cx="3448050" cy="1276350"/>
        </a:xfrm>
        <a:prstGeom prst="wedgeEllipseCallout">
          <a:avLst>
            <a:gd name="adj1" fmla="val -73465"/>
            <a:gd name="adj2" fmla="val -1991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学校名は、「函館市立」など市町村名をつけない形で書いてください</a:t>
          </a:r>
          <a:endParaRPr kumimoji="1" lang="en-US" altLang="ja-JP" sz="1600">
            <a:solidFill>
              <a:schemeClr val="tx1"/>
            </a:solidFill>
          </a:endParaRPr>
        </a:p>
      </xdr:txBody>
    </xdr:sp>
    <xdr:clientData/>
  </xdr:twoCellAnchor>
  <xdr:twoCellAnchor>
    <xdr:from>
      <xdr:col>12</xdr:col>
      <xdr:colOff>180975</xdr:colOff>
      <xdr:row>5</xdr:row>
      <xdr:rowOff>342900</xdr:rowOff>
    </xdr:from>
    <xdr:to>
      <xdr:col>16</xdr:col>
      <xdr:colOff>180975</xdr:colOff>
      <xdr:row>9</xdr:row>
      <xdr:rowOff>38100</xdr:rowOff>
    </xdr:to>
    <xdr:sp macro="" textlink="">
      <xdr:nvSpPr>
        <xdr:cNvPr id="3" name="吹き出し: 円形 2">
          <a:extLst>
            <a:ext uri="{FF2B5EF4-FFF2-40B4-BE49-F238E27FC236}">
              <a16:creationId xmlns:a16="http://schemas.microsoft.com/office/drawing/2014/main" id="{5C14FCC1-30A0-457A-B06F-C5DF7083D33B}"/>
            </a:ext>
          </a:extLst>
        </xdr:cNvPr>
        <xdr:cNvSpPr/>
      </xdr:nvSpPr>
      <xdr:spPr>
        <a:xfrm>
          <a:off x="8915400" y="1714500"/>
          <a:ext cx="2705100" cy="1676400"/>
        </a:xfrm>
        <a:prstGeom prst="wedgeEllipseCallout">
          <a:avLst>
            <a:gd name="adj1" fmla="val -75930"/>
            <a:gd name="adj2" fmla="val -3980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名前及びふりがなは「姓」と「名」の間のみを全角</a:t>
          </a:r>
          <a:r>
            <a:rPr kumimoji="1" lang="en-US" altLang="ja-JP" sz="1600" b="1">
              <a:solidFill>
                <a:srgbClr val="FF0000"/>
              </a:solidFill>
            </a:rPr>
            <a:t>1</a:t>
          </a:r>
          <a:r>
            <a:rPr kumimoji="1" lang="ja-JP" altLang="en-US" sz="1600" b="1">
              <a:solidFill>
                <a:srgbClr val="FF0000"/>
              </a:solidFill>
            </a:rPr>
            <a:t>マス空けてください</a:t>
          </a:r>
          <a:endParaRPr kumimoji="1" lang="en-US" altLang="ja-JP" sz="1600" b="1">
            <a:solidFill>
              <a:srgbClr val="FF0000"/>
            </a:solidFill>
          </a:endParaRPr>
        </a:p>
      </xdr:txBody>
    </xdr:sp>
    <xdr:clientData/>
  </xdr:twoCellAnchor>
  <xdr:twoCellAnchor>
    <xdr:from>
      <xdr:col>19</xdr:col>
      <xdr:colOff>333376</xdr:colOff>
      <xdr:row>12</xdr:row>
      <xdr:rowOff>219075</xdr:rowOff>
    </xdr:from>
    <xdr:to>
      <xdr:col>20</xdr:col>
      <xdr:colOff>95251</xdr:colOff>
      <xdr:row>13</xdr:row>
      <xdr:rowOff>133350</xdr:rowOff>
    </xdr:to>
    <xdr:sp macro="" textlink="">
      <xdr:nvSpPr>
        <xdr:cNvPr id="5" name="フローチャート: 結合子 4">
          <a:extLst>
            <a:ext uri="{FF2B5EF4-FFF2-40B4-BE49-F238E27FC236}">
              <a16:creationId xmlns:a16="http://schemas.microsoft.com/office/drawing/2014/main" id="{F6A6BA69-30F9-4F78-B983-A4EC1FB08E4F}"/>
            </a:ext>
          </a:extLst>
        </xdr:cNvPr>
        <xdr:cNvSpPr/>
      </xdr:nvSpPr>
      <xdr:spPr>
        <a:xfrm>
          <a:off x="12011026" y="5057775"/>
          <a:ext cx="438150" cy="40957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438150</xdr:colOff>
      <xdr:row>9</xdr:row>
      <xdr:rowOff>228600</xdr:rowOff>
    </xdr:from>
    <xdr:to>
      <xdr:col>18</xdr:col>
      <xdr:colOff>666750</xdr:colOff>
      <xdr:row>15</xdr:row>
      <xdr:rowOff>47625</xdr:rowOff>
    </xdr:to>
    <xdr:sp macro="" textlink="">
      <xdr:nvSpPr>
        <xdr:cNvPr id="6" name="吹き出し: 円形 5">
          <a:extLst>
            <a:ext uri="{FF2B5EF4-FFF2-40B4-BE49-F238E27FC236}">
              <a16:creationId xmlns:a16="http://schemas.microsoft.com/office/drawing/2014/main" id="{A2E801BF-1081-4DF6-A089-62E600E79DC5}"/>
            </a:ext>
          </a:extLst>
        </xdr:cNvPr>
        <xdr:cNvSpPr/>
      </xdr:nvSpPr>
      <xdr:spPr>
        <a:xfrm>
          <a:off x="7943850" y="3581400"/>
          <a:ext cx="4962525" cy="2790825"/>
        </a:xfrm>
        <a:prstGeom prst="wedgeEllipseCallout">
          <a:avLst>
            <a:gd name="adj1" fmla="val -35077"/>
            <a:gd name="adj2" fmla="val -12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①　男子は「黒」で記入してください。</a:t>
          </a:r>
          <a:endParaRPr kumimoji="1" lang="en-US" altLang="ja-JP" sz="1600">
            <a:solidFill>
              <a:schemeClr val="tx1"/>
            </a:solidFill>
          </a:endParaRPr>
        </a:p>
        <a:p>
          <a:pPr algn="l"/>
          <a:r>
            <a:rPr kumimoji="1" lang="ja-JP" altLang="en-US" sz="1600">
              <a:solidFill>
                <a:schemeClr val="tx1"/>
              </a:solidFill>
            </a:rPr>
            <a:t>②　校内ランク順に記入してください。</a:t>
          </a:r>
          <a:endParaRPr kumimoji="1" lang="en-US" altLang="ja-JP" sz="1600">
            <a:solidFill>
              <a:schemeClr val="tx1"/>
            </a:solidFill>
          </a:endParaRPr>
        </a:p>
        <a:p>
          <a:pPr algn="l"/>
          <a:r>
            <a:rPr kumimoji="1" lang="ja-JP" altLang="en-US" sz="1600">
              <a:solidFill>
                <a:schemeClr val="tx1"/>
              </a:solidFill>
            </a:rPr>
            <a:t>③　個票には自動的にデータが反映されますが、送付前に必ず確認をお願いします。</a:t>
          </a:r>
          <a:endParaRPr kumimoji="1" lang="en-US" altLang="ja-JP" sz="1600">
            <a:solidFill>
              <a:schemeClr val="tx1"/>
            </a:solidFill>
          </a:endParaRPr>
        </a:p>
        <a:p>
          <a:pPr algn="l"/>
          <a:r>
            <a:rPr kumimoji="1" lang="ja-JP" altLang="en-US" sz="1600">
              <a:solidFill>
                <a:schemeClr val="tx1"/>
              </a:solidFill>
            </a:rPr>
            <a:t>④足りない場合は、行を挿入し形式にそって増やしてください。</a:t>
          </a:r>
          <a:endParaRPr kumimoji="1" lang="en-US" altLang="ja-JP" sz="1600">
            <a:solidFill>
              <a:schemeClr val="tx1"/>
            </a:solidFill>
          </a:endParaRPr>
        </a:p>
      </xdr:txBody>
    </xdr:sp>
    <xdr:clientData/>
  </xdr:twoCellAnchor>
  <xdr:twoCellAnchor>
    <xdr:from>
      <xdr:col>11</xdr:col>
      <xdr:colOff>609600</xdr:colOff>
      <xdr:row>36</xdr:row>
      <xdr:rowOff>152400</xdr:rowOff>
    </xdr:from>
    <xdr:to>
      <xdr:col>16</xdr:col>
      <xdr:colOff>238125</xdr:colOff>
      <xdr:row>44</xdr:row>
      <xdr:rowOff>47625</xdr:rowOff>
    </xdr:to>
    <xdr:sp macro="" textlink="">
      <xdr:nvSpPr>
        <xdr:cNvPr id="7" name="吹き出し: 円形 6">
          <a:extLst>
            <a:ext uri="{FF2B5EF4-FFF2-40B4-BE49-F238E27FC236}">
              <a16:creationId xmlns:a16="http://schemas.microsoft.com/office/drawing/2014/main" id="{E0BD8B8E-D538-48B6-A27D-41A75842D67D}"/>
            </a:ext>
          </a:extLst>
        </xdr:cNvPr>
        <xdr:cNvSpPr/>
      </xdr:nvSpPr>
      <xdr:spPr>
        <a:xfrm>
          <a:off x="8115300" y="16878300"/>
          <a:ext cx="3009900" cy="2790825"/>
        </a:xfrm>
        <a:prstGeom prst="wedgeEllipseCallout">
          <a:avLst>
            <a:gd name="adj1" fmla="val -35077"/>
            <a:gd name="adj2" fmla="val -12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足りない場合は、行を挿入し形式にそって増やしてください。わからない場合は、近くにいる</a:t>
          </a:r>
          <a:r>
            <a:rPr kumimoji="1" lang="en-US" altLang="ja-JP" sz="1600">
              <a:solidFill>
                <a:schemeClr val="tx1"/>
              </a:solidFill>
            </a:rPr>
            <a:t>Excel</a:t>
          </a:r>
          <a:r>
            <a:rPr kumimoji="1" lang="ja-JP" altLang="en-US" sz="1600">
              <a:solidFill>
                <a:schemeClr val="tx1"/>
              </a:solidFill>
            </a:rPr>
            <a:t>に詳しい方に相談してみてください。</a:t>
          </a:r>
          <a:endParaRPr kumimoji="1" lang="en-US" altLang="ja-JP" sz="16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276225</xdr:colOff>
      <xdr:row>0</xdr:row>
      <xdr:rowOff>228600</xdr:rowOff>
    </xdr:from>
    <xdr:to>
      <xdr:col>15</xdr:col>
      <xdr:colOff>342900</xdr:colOff>
      <xdr:row>5</xdr:row>
      <xdr:rowOff>133350</xdr:rowOff>
    </xdr:to>
    <xdr:sp macro="" textlink="">
      <xdr:nvSpPr>
        <xdr:cNvPr id="2" name="吹き出し: 円形 1">
          <a:extLst>
            <a:ext uri="{FF2B5EF4-FFF2-40B4-BE49-F238E27FC236}">
              <a16:creationId xmlns:a16="http://schemas.microsoft.com/office/drawing/2014/main" id="{95E5F3A5-170D-4DA3-8731-EAEC5FD25EEA}"/>
            </a:ext>
          </a:extLst>
        </xdr:cNvPr>
        <xdr:cNvSpPr/>
      </xdr:nvSpPr>
      <xdr:spPr>
        <a:xfrm>
          <a:off x="9163050" y="228600"/>
          <a:ext cx="3448050" cy="1276350"/>
        </a:xfrm>
        <a:prstGeom prst="wedgeEllipseCallout">
          <a:avLst>
            <a:gd name="adj1" fmla="val -73465"/>
            <a:gd name="adj2" fmla="val -1991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学校名は、「函館市立」など市町村名をつけない形で書いてください</a:t>
          </a:r>
          <a:endParaRPr kumimoji="1" lang="en-US" altLang="ja-JP" sz="1600">
            <a:solidFill>
              <a:schemeClr val="tx1"/>
            </a:solidFill>
          </a:endParaRPr>
        </a:p>
      </xdr:txBody>
    </xdr:sp>
    <xdr:clientData/>
  </xdr:twoCellAnchor>
  <xdr:twoCellAnchor>
    <xdr:from>
      <xdr:col>10</xdr:col>
      <xdr:colOff>247650</xdr:colOff>
      <xdr:row>6</xdr:row>
      <xdr:rowOff>95250</xdr:rowOff>
    </xdr:from>
    <xdr:to>
      <xdr:col>14</xdr:col>
      <xdr:colOff>247650</xdr:colOff>
      <xdr:row>9</xdr:row>
      <xdr:rowOff>285750</xdr:rowOff>
    </xdr:to>
    <xdr:sp macro="" textlink="">
      <xdr:nvSpPr>
        <xdr:cNvPr id="3" name="吹き出し: 円形 2">
          <a:extLst>
            <a:ext uri="{FF2B5EF4-FFF2-40B4-BE49-F238E27FC236}">
              <a16:creationId xmlns:a16="http://schemas.microsoft.com/office/drawing/2014/main" id="{8A03C523-5B0A-45C1-A8F8-7E4A7779F61C}"/>
            </a:ext>
          </a:extLst>
        </xdr:cNvPr>
        <xdr:cNvSpPr/>
      </xdr:nvSpPr>
      <xdr:spPr>
        <a:xfrm>
          <a:off x="9134475" y="1962150"/>
          <a:ext cx="2705100" cy="1676400"/>
        </a:xfrm>
        <a:prstGeom prst="wedgeEllipseCallout">
          <a:avLst>
            <a:gd name="adj1" fmla="val -75930"/>
            <a:gd name="adj2" fmla="val -3980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名前及びふりがなは「姓」と「名」の間のみを全角</a:t>
          </a:r>
          <a:r>
            <a:rPr kumimoji="1" lang="en-US" altLang="ja-JP" sz="1600" b="1">
              <a:solidFill>
                <a:srgbClr val="FF0000"/>
              </a:solidFill>
            </a:rPr>
            <a:t>1</a:t>
          </a:r>
          <a:r>
            <a:rPr kumimoji="1" lang="ja-JP" altLang="en-US" sz="1600" b="1">
              <a:solidFill>
                <a:srgbClr val="FF0000"/>
              </a:solidFill>
            </a:rPr>
            <a:t>マス空けてください</a:t>
          </a:r>
          <a:endParaRPr kumimoji="1" lang="en-US" altLang="ja-JP" sz="1600" b="1">
            <a:solidFill>
              <a:srgbClr val="FF0000"/>
            </a:solidFill>
          </a:endParaRPr>
        </a:p>
      </xdr:txBody>
    </xdr:sp>
    <xdr:clientData/>
  </xdr:twoCellAnchor>
  <xdr:twoCellAnchor>
    <xdr:from>
      <xdr:col>9</xdr:col>
      <xdr:colOff>276225</xdr:colOff>
      <xdr:row>10</xdr:row>
      <xdr:rowOff>0</xdr:rowOff>
    </xdr:from>
    <xdr:to>
      <xdr:col>16</xdr:col>
      <xdr:colOff>504825</xdr:colOff>
      <xdr:row>15</xdr:row>
      <xdr:rowOff>314325</xdr:rowOff>
    </xdr:to>
    <xdr:sp macro="" textlink="">
      <xdr:nvSpPr>
        <xdr:cNvPr id="4" name="吹き出し: 円形 3">
          <a:extLst>
            <a:ext uri="{FF2B5EF4-FFF2-40B4-BE49-F238E27FC236}">
              <a16:creationId xmlns:a16="http://schemas.microsoft.com/office/drawing/2014/main" id="{790323F3-291A-4EDB-AA99-148BBAC26929}"/>
            </a:ext>
          </a:extLst>
        </xdr:cNvPr>
        <xdr:cNvSpPr/>
      </xdr:nvSpPr>
      <xdr:spPr>
        <a:xfrm>
          <a:off x="8486775" y="3848100"/>
          <a:ext cx="4962525" cy="2790825"/>
        </a:xfrm>
        <a:prstGeom prst="wedgeEllipseCallout">
          <a:avLst>
            <a:gd name="adj1" fmla="val -35077"/>
            <a:gd name="adj2" fmla="val -12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①　男子は「黒」で記入してください。</a:t>
          </a:r>
          <a:endParaRPr kumimoji="1" lang="en-US" altLang="ja-JP" sz="1600">
            <a:solidFill>
              <a:schemeClr val="tx1"/>
            </a:solidFill>
          </a:endParaRPr>
        </a:p>
        <a:p>
          <a:pPr algn="l"/>
          <a:r>
            <a:rPr kumimoji="1" lang="ja-JP" altLang="en-US" sz="1600">
              <a:solidFill>
                <a:schemeClr val="tx1"/>
              </a:solidFill>
            </a:rPr>
            <a:t>②　校内ランク順に記入してください。</a:t>
          </a:r>
          <a:endParaRPr kumimoji="1" lang="en-US" altLang="ja-JP" sz="1600">
            <a:solidFill>
              <a:schemeClr val="tx1"/>
            </a:solidFill>
          </a:endParaRPr>
        </a:p>
        <a:p>
          <a:pPr algn="l"/>
          <a:r>
            <a:rPr kumimoji="1" lang="ja-JP" altLang="en-US" sz="1600">
              <a:solidFill>
                <a:schemeClr val="tx1"/>
              </a:solidFill>
            </a:rPr>
            <a:t>③　個票には自動的にデータが反映されますが、送付前に必ず確認をお願いします。</a:t>
          </a:r>
          <a:endParaRPr kumimoji="1" lang="en-US" altLang="ja-JP" sz="1600">
            <a:solidFill>
              <a:schemeClr val="tx1"/>
            </a:solidFill>
          </a:endParaRPr>
        </a:p>
        <a:p>
          <a:pPr algn="l"/>
          <a:r>
            <a:rPr kumimoji="1" lang="ja-JP" altLang="en-US" sz="1600">
              <a:solidFill>
                <a:schemeClr val="tx1"/>
              </a:solidFill>
            </a:rPr>
            <a:t>④足りない場合は、行を挿入し形式にそって増やしてください。</a:t>
          </a:r>
          <a:endParaRPr kumimoji="1" lang="en-US" altLang="ja-JP" sz="1600">
            <a:solidFill>
              <a:schemeClr val="tx1"/>
            </a:solidFill>
          </a:endParaRPr>
        </a:p>
      </xdr:txBody>
    </xdr:sp>
    <xdr:clientData/>
  </xdr:twoCellAnchor>
  <xdr:twoCellAnchor>
    <xdr:from>
      <xdr:col>9</xdr:col>
      <xdr:colOff>304800</xdr:colOff>
      <xdr:row>36</xdr:row>
      <xdr:rowOff>409575</xdr:rowOff>
    </xdr:from>
    <xdr:to>
      <xdr:col>13</xdr:col>
      <xdr:colOff>609600</xdr:colOff>
      <xdr:row>44</xdr:row>
      <xdr:rowOff>38100</xdr:rowOff>
    </xdr:to>
    <xdr:sp macro="" textlink="">
      <xdr:nvSpPr>
        <xdr:cNvPr id="5" name="吹き出し: 円形 4">
          <a:extLst>
            <a:ext uri="{FF2B5EF4-FFF2-40B4-BE49-F238E27FC236}">
              <a16:creationId xmlns:a16="http://schemas.microsoft.com/office/drawing/2014/main" id="{110CBB56-83BF-4D6C-909F-CDB5D7722940}"/>
            </a:ext>
          </a:extLst>
        </xdr:cNvPr>
        <xdr:cNvSpPr/>
      </xdr:nvSpPr>
      <xdr:spPr>
        <a:xfrm>
          <a:off x="8515350" y="17135475"/>
          <a:ext cx="3009900" cy="2790825"/>
        </a:xfrm>
        <a:prstGeom prst="wedgeEllipseCallout">
          <a:avLst>
            <a:gd name="adj1" fmla="val -35077"/>
            <a:gd name="adj2" fmla="val -12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足りない場合は、行を挿入し形式にそって増やしてください。わからない場合は、近くにいる</a:t>
          </a:r>
          <a:r>
            <a:rPr kumimoji="1" lang="en-US" altLang="ja-JP" sz="1600">
              <a:solidFill>
                <a:schemeClr val="tx1"/>
              </a:solidFill>
            </a:rPr>
            <a:t>Excel</a:t>
          </a:r>
          <a:r>
            <a:rPr kumimoji="1" lang="ja-JP" altLang="en-US" sz="1600">
              <a:solidFill>
                <a:schemeClr val="tx1"/>
              </a:solidFill>
            </a:rPr>
            <a:t>に詳しい方に相談してみてください。</a:t>
          </a:r>
          <a:endParaRPr kumimoji="1" lang="en-US" altLang="ja-JP" sz="16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171450</xdr:colOff>
      <xdr:row>0</xdr:row>
      <xdr:rowOff>200025</xdr:rowOff>
    </xdr:from>
    <xdr:to>
      <xdr:col>15</xdr:col>
      <xdr:colOff>238125</xdr:colOff>
      <xdr:row>5</xdr:row>
      <xdr:rowOff>104775</xdr:rowOff>
    </xdr:to>
    <xdr:sp macro="" textlink="">
      <xdr:nvSpPr>
        <xdr:cNvPr id="2" name="吹き出し: 円形 1">
          <a:extLst>
            <a:ext uri="{FF2B5EF4-FFF2-40B4-BE49-F238E27FC236}">
              <a16:creationId xmlns:a16="http://schemas.microsoft.com/office/drawing/2014/main" id="{5186A01C-4F2A-4C58-8A19-507F49C6E762}"/>
            </a:ext>
          </a:extLst>
        </xdr:cNvPr>
        <xdr:cNvSpPr/>
      </xdr:nvSpPr>
      <xdr:spPr>
        <a:xfrm>
          <a:off x="8353425" y="200025"/>
          <a:ext cx="3448050" cy="1276350"/>
        </a:xfrm>
        <a:prstGeom prst="wedgeEllipseCallout">
          <a:avLst>
            <a:gd name="adj1" fmla="val -73465"/>
            <a:gd name="adj2" fmla="val -1991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学校名は、「函館市立」など市町村名をつけない形で書いてください</a:t>
          </a:r>
          <a:endParaRPr kumimoji="1" lang="en-US" altLang="ja-JP" sz="1600">
            <a:solidFill>
              <a:schemeClr val="tx1"/>
            </a:solidFill>
          </a:endParaRPr>
        </a:p>
      </xdr:txBody>
    </xdr:sp>
    <xdr:clientData/>
  </xdr:twoCellAnchor>
  <xdr:twoCellAnchor>
    <xdr:from>
      <xdr:col>10</xdr:col>
      <xdr:colOff>180975</xdr:colOff>
      <xdr:row>5</xdr:row>
      <xdr:rowOff>342900</xdr:rowOff>
    </xdr:from>
    <xdr:to>
      <xdr:col>14</xdr:col>
      <xdr:colOff>180975</xdr:colOff>
      <xdr:row>9</xdr:row>
      <xdr:rowOff>38100</xdr:rowOff>
    </xdr:to>
    <xdr:sp macro="" textlink="">
      <xdr:nvSpPr>
        <xdr:cNvPr id="3" name="吹き出し: 円形 2">
          <a:extLst>
            <a:ext uri="{FF2B5EF4-FFF2-40B4-BE49-F238E27FC236}">
              <a16:creationId xmlns:a16="http://schemas.microsoft.com/office/drawing/2014/main" id="{6B858C17-5965-4539-A5AF-4150152D2E82}"/>
            </a:ext>
          </a:extLst>
        </xdr:cNvPr>
        <xdr:cNvSpPr/>
      </xdr:nvSpPr>
      <xdr:spPr>
        <a:xfrm>
          <a:off x="8362950" y="1714500"/>
          <a:ext cx="2705100" cy="1676400"/>
        </a:xfrm>
        <a:prstGeom prst="wedgeEllipseCallout">
          <a:avLst>
            <a:gd name="adj1" fmla="val -75930"/>
            <a:gd name="adj2" fmla="val -3980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名前及びふりがなは「姓」と「名」の間のみを全角</a:t>
          </a:r>
          <a:r>
            <a:rPr kumimoji="1" lang="en-US" altLang="ja-JP" sz="1600" b="1">
              <a:solidFill>
                <a:srgbClr val="FF0000"/>
              </a:solidFill>
            </a:rPr>
            <a:t>1</a:t>
          </a:r>
          <a:r>
            <a:rPr kumimoji="1" lang="ja-JP" altLang="en-US" sz="1600" b="1">
              <a:solidFill>
                <a:srgbClr val="FF0000"/>
              </a:solidFill>
            </a:rPr>
            <a:t>マス空けてください</a:t>
          </a:r>
          <a:endParaRPr kumimoji="1" lang="en-US" altLang="ja-JP" sz="1600" b="1">
            <a:solidFill>
              <a:srgbClr val="FF0000"/>
            </a:solidFill>
          </a:endParaRPr>
        </a:p>
      </xdr:txBody>
    </xdr:sp>
    <xdr:clientData/>
  </xdr:twoCellAnchor>
  <xdr:twoCellAnchor>
    <xdr:from>
      <xdr:col>9</xdr:col>
      <xdr:colOff>333376</xdr:colOff>
      <xdr:row>8</xdr:row>
      <xdr:rowOff>371475</xdr:rowOff>
    </xdr:from>
    <xdr:to>
      <xdr:col>10</xdr:col>
      <xdr:colOff>95251</xdr:colOff>
      <xdr:row>9</xdr:row>
      <xdr:rowOff>285750</xdr:rowOff>
    </xdr:to>
    <xdr:sp macro="" textlink="">
      <xdr:nvSpPr>
        <xdr:cNvPr id="4" name="フローチャート: 結合子 3">
          <a:extLst>
            <a:ext uri="{FF2B5EF4-FFF2-40B4-BE49-F238E27FC236}">
              <a16:creationId xmlns:a16="http://schemas.microsoft.com/office/drawing/2014/main" id="{42FBEB6E-1103-48E8-B4C9-F7427CE25EE0}"/>
            </a:ext>
          </a:extLst>
        </xdr:cNvPr>
        <xdr:cNvSpPr/>
      </xdr:nvSpPr>
      <xdr:spPr>
        <a:xfrm>
          <a:off x="7839076" y="3228975"/>
          <a:ext cx="438150" cy="40957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438150</xdr:colOff>
      <xdr:row>9</xdr:row>
      <xdr:rowOff>228600</xdr:rowOff>
    </xdr:from>
    <xdr:to>
      <xdr:col>16</xdr:col>
      <xdr:colOff>666750</xdr:colOff>
      <xdr:row>15</xdr:row>
      <xdr:rowOff>47625</xdr:rowOff>
    </xdr:to>
    <xdr:sp macro="" textlink="">
      <xdr:nvSpPr>
        <xdr:cNvPr id="5" name="吹き出し: 円形 4">
          <a:extLst>
            <a:ext uri="{FF2B5EF4-FFF2-40B4-BE49-F238E27FC236}">
              <a16:creationId xmlns:a16="http://schemas.microsoft.com/office/drawing/2014/main" id="{C4203E1D-DE30-4BB1-B66E-127AA525B7A9}"/>
            </a:ext>
          </a:extLst>
        </xdr:cNvPr>
        <xdr:cNvSpPr/>
      </xdr:nvSpPr>
      <xdr:spPr>
        <a:xfrm>
          <a:off x="7943850" y="3581400"/>
          <a:ext cx="4962525" cy="2790825"/>
        </a:xfrm>
        <a:prstGeom prst="wedgeEllipseCallout">
          <a:avLst>
            <a:gd name="adj1" fmla="val -35077"/>
            <a:gd name="adj2" fmla="val -12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①　</a:t>
          </a:r>
          <a:r>
            <a:rPr kumimoji="1" lang="ja-JP" altLang="en-US" sz="1600">
              <a:solidFill>
                <a:srgbClr val="FF0000"/>
              </a:solidFill>
            </a:rPr>
            <a:t>女子は「赤」で記入してください。</a:t>
          </a:r>
          <a:endParaRPr kumimoji="1" lang="en-US" altLang="ja-JP" sz="1600">
            <a:solidFill>
              <a:srgbClr val="FF0000"/>
            </a:solidFill>
          </a:endParaRPr>
        </a:p>
        <a:p>
          <a:pPr algn="l"/>
          <a:r>
            <a:rPr kumimoji="1" lang="ja-JP" altLang="en-US" sz="1600">
              <a:solidFill>
                <a:schemeClr val="tx1"/>
              </a:solidFill>
            </a:rPr>
            <a:t>②　校内ランク順に記入してください。</a:t>
          </a:r>
          <a:endParaRPr kumimoji="1" lang="en-US" altLang="ja-JP" sz="1600">
            <a:solidFill>
              <a:schemeClr val="tx1"/>
            </a:solidFill>
          </a:endParaRPr>
        </a:p>
        <a:p>
          <a:pPr algn="l"/>
          <a:r>
            <a:rPr kumimoji="1" lang="ja-JP" altLang="en-US" sz="1600">
              <a:solidFill>
                <a:schemeClr val="tx1"/>
              </a:solidFill>
            </a:rPr>
            <a:t>③　個票には自動的にデータが反映されますが、送付前に必ず確認をお願いします。</a:t>
          </a:r>
          <a:endParaRPr kumimoji="1" lang="en-US" altLang="ja-JP" sz="1600">
            <a:solidFill>
              <a:schemeClr val="tx1"/>
            </a:solidFill>
          </a:endParaRPr>
        </a:p>
        <a:p>
          <a:pPr algn="l"/>
          <a:r>
            <a:rPr kumimoji="1" lang="ja-JP" altLang="en-US" sz="1600">
              <a:solidFill>
                <a:schemeClr val="tx1"/>
              </a:solidFill>
            </a:rPr>
            <a:t>④足りない場合は、行を挿入し形式にそって増やしてください。</a:t>
          </a:r>
          <a:endParaRPr kumimoji="1" lang="en-US" altLang="ja-JP" sz="1600">
            <a:solidFill>
              <a:schemeClr val="tx1"/>
            </a:solidFill>
          </a:endParaRPr>
        </a:p>
      </xdr:txBody>
    </xdr:sp>
    <xdr:clientData/>
  </xdr:twoCellAnchor>
  <xdr:twoCellAnchor>
    <xdr:from>
      <xdr:col>9</xdr:col>
      <xdr:colOff>390525</xdr:colOff>
      <xdr:row>35</xdr:row>
      <xdr:rowOff>247650</xdr:rowOff>
    </xdr:from>
    <xdr:to>
      <xdr:col>14</xdr:col>
      <xdr:colOff>19050</xdr:colOff>
      <xdr:row>42</xdr:row>
      <xdr:rowOff>104775</xdr:rowOff>
    </xdr:to>
    <xdr:sp macro="" textlink="">
      <xdr:nvSpPr>
        <xdr:cNvPr id="6" name="吹き出し: 円形 5">
          <a:extLst>
            <a:ext uri="{FF2B5EF4-FFF2-40B4-BE49-F238E27FC236}">
              <a16:creationId xmlns:a16="http://schemas.microsoft.com/office/drawing/2014/main" id="{A1A71B68-2242-473B-88DA-5B309B3481F6}"/>
            </a:ext>
          </a:extLst>
        </xdr:cNvPr>
        <xdr:cNvSpPr/>
      </xdr:nvSpPr>
      <xdr:spPr>
        <a:xfrm>
          <a:off x="7896225" y="16478250"/>
          <a:ext cx="3009900" cy="2790825"/>
        </a:xfrm>
        <a:prstGeom prst="wedgeEllipseCallout">
          <a:avLst>
            <a:gd name="adj1" fmla="val -35077"/>
            <a:gd name="adj2" fmla="val -12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足りない場合は、行を挿入し形式にそって増やしてください。わからない場合は、近くにいる</a:t>
          </a:r>
          <a:r>
            <a:rPr kumimoji="1" lang="en-US" altLang="ja-JP" sz="1600">
              <a:solidFill>
                <a:schemeClr val="tx1"/>
              </a:solidFill>
            </a:rPr>
            <a:t>Excel</a:t>
          </a:r>
          <a:r>
            <a:rPr kumimoji="1" lang="ja-JP" altLang="en-US" sz="1600">
              <a:solidFill>
                <a:schemeClr val="tx1"/>
              </a:solidFill>
            </a:rPr>
            <a:t>に詳しい方に相談してみてください。</a:t>
          </a:r>
          <a:endParaRPr kumimoji="1" lang="en-US" altLang="ja-JP" sz="16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276225</xdr:colOff>
      <xdr:row>0</xdr:row>
      <xdr:rowOff>228600</xdr:rowOff>
    </xdr:from>
    <xdr:to>
      <xdr:col>15</xdr:col>
      <xdr:colOff>342900</xdr:colOff>
      <xdr:row>5</xdr:row>
      <xdr:rowOff>133350</xdr:rowOff>
    </xdr:to>
    <xdr:sp macro="" textlink="">
      <xdr:nvSpPr>
        <xdr:cNvPr id="2" name="吹き出し: 円形 1">
          <a:extLst>
            <a:ext uri="{FF2B5EF4-FFF2-40B4-BE49-F238E27FC236}">
              <a16:creationId xmlns:a16="http://schemas.microsoft.com/office/drawing/2014/main" id="{8D1248AB-DF02-45B1-B92C-F04AE44FB6E5}"/>
            </a:ext>
          </a:extLst>
        </xdr:cNvPr>
        <xdr:cNvSpPr/>
      </xdr:nvSpPr>
      <xdr:spPr>
        <a:xfrm>
          <a:off x="9163050" y="228600"/>
          <a:ext cx="3448050" cy="1276350"/>
        </a:xfrm>
        <a:prstGeom prst="wedgeEllipseCallout">
          <a:avLst>
            <a:gd name="adj1" fmla="val -73465"/>
            <a:gd name="adj2" fmla="val -1991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学校名は、「函館市立」など市町村名をつけない形で書いてください</a:t>
          </a:r>
          <a:endParaRPr kumimoji="1" lang="en-US" altLang="ja-JP" sz="1600">
            <a:solidFill>
              <a:schemeClr val="tx1"/>
            </a:solidFill>
          </a:endParaRPr>
        </a:p>
      </xdr:txBody>
    </xdr:sp>
    <xdr:clientData/>
  </xdr:twoCellAnchor>
  <xdr:twoCellAnchor>
    <xdr:from>
      <xdr:col>10</xdr:col>
      <xdr:colOff>247650</xdr:colOff>
      <xdr:row>6</xdr:row>
      <xdr:rowOff>95250</xdr:rowOff>
    </xdr:from>
    <xdr:to>
      <xdr:col>14</xdr:col>
      <xdr:colOff>247650</xdr:colOff>
      <xdr:row>9</xdr:row>
      <xdr:rowOff>285750</xdr:rowOff>
    </xdr:to>
    <xdr:sp macro="" textlink="">
      <xdr:nvSpPr>
        <xdr:cNvPr id="3" name="吹き出し: 円形 2">
          <a:extLst>
            <a:ext uri="{FF2B5EF4-FFF2-40B4-BE49-F238E27FC236}">
              <a16:creationId xmlns:a16="http://schemas.microsoft.com/office/drawing/2014/main" id="{2E7FBEC6-D389-45F9-A8E5-68DC71C83F55}"/>
            </a:ext>
          </a:extLst>
        </xdr:cNvPr>
        <xdr:cNvSpPr/>
      </xdr:nvSpPr>
      <xdr:spPr>
        <a:xfrm>
          <a:off x="9134475" y="1962150"/>
          <a:ext cx="2705100" cy="1676400"/>
        </a:xfrm>
        <a:prstGeom prst="wedgeEllipseCallout">
          <a:avLst>
            <a:gd name="adj1" fmla="val -75930"/>
            <a:gd name="adj2" fmla="val -3980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名前及びふりがなは「姓」と「名」の間のみを全角</a:t>
          </a:r>
          <a:r>
            <a:rPr kumimoji="1" lang="en-US" altLang="ja-JP" sz="1600" b="1">
              <a:solidFill>
                <a:srgbClr val="FF0000"/>
              </a:solidFill>
            </a:rPr>
            <a:t>1</a:t>
          </a:r>
          <a:r>
            <a:rPr kumimoji="1" lang="ja-JP" altLang="en-US" sz="1600" b="1">
              <a:solidFill>
                <a:srgbClr val="FF0000"/>
              </a:solidFill>
            </a:rPr>
            <a:t>マス空けてください</a:t>
          </a:r>
          <a:endParaRPr kumimoji="1" lang="en-US" altLang="ja-JP" sz="1600" b="1">
            <a:solidFill>
              <a:srgbClr val="FF0000"/>
            </a:solidFill>
          </a:endParaRPr>
        </a:p>
      </xdr:txBody>
    </xdr:sp>
    <xdr:clientData/>
  </xdr:twoCellAnchor>
  <xdr:twoCellAnchor>
    <xdr:from>
      <xdr:col>9</xdr:col>
      <xdr:colOff>257175</xdr:colOff>
      <xdr:row>10</xdr:row>
      <xdr:rowOff>123825</xdr:rowOff>
    </xdr:from>
    <xdr:to>
      <xdr:col>16</xdr:col>
      <xdr:colOff>485775</xdr:colOff>
      <xdr:row>15</xdr:row>
      <xdr:rowOff>438150</xdr:rowOff>
    </xdr:to>
    <xdr:sp macro="" textlink="">
      <xdr:nvSpPr>
        <xdr:cNvPr id="5" name="吹き出し: 円形 4">
          <a:extLst>
            <a:ext uri="{FF2B5EF4-FFF2-40B4-BE49-F238E27FC236}">
              <a16:creationId xmlns:a16="http://schemas.microsoft.com/office/drawing/2014/main" id="{E22FCE4A-0B58-4149-8A85-1373D0F833D1}"/>
            </a:ext>
          </a:extLst>
        </xdr:cNvPr>
        <xdr:cNvSpPr/>
      </xdr:nvSpPr>
      <xdr:spPr>
        <a:xfrm>
          <a:off x="8467725" y="3971925"/>
          <a:ext cx="4962525" cy="2790825"/>
        </a:xfrm>
        <a:prstGeom prst="wedgeEllipseCallout">
          <a:avLst>
            <a:gd name="adj1" fmla="val -35077"/>
            <a:gd name="adj2" fmla="val -12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①　</a:t>
          </a:r>
          <a:r>
            <a:rPr kumimoji="1" lang="ja-JP" altLang="en-US" sz="1600">
              <a:solidFill>
                <a:srgbClr val="FF0000"/>
              </a:solidFill>
            </a:rPr>
            <a:t>女子は「赤」で記入してください。</a:t>
          </a:r>
          <a:endParaRPr kumimoji="1" lang="en-US" altLang="ja-JP" sz="1600">
            <a:solidFill>
              <a:srgbClr val="FF0000"/>
            </a:solidFill>
          </a:endParaRPr>
        </a:p>
        <a:p>
          <a:pPr algn="l"/>
          <a:r>
            <a:rPr kumimoji="1" lang="ja-JP" altLang="en-US" sz="1600">
              <a:solidFill>
                <a:schemeClr val="tx1"/>
              </a:solidFill>
            </a:rPr>
            <a:t>②　校内ランク順に記入してください。</a:t>
          </a:r>
          <a:endParaRPr kumimoji="1" lang="en-US" altLang="ja-JP" sz="1600">
            <a:solidFill>
              <a:schemeClr val="tx1"/>
            </a:solidFill>
          </a:endParaRPr>
        </a:p>
        <a:p>
          <a:pPr algn="l"/>
          <a:r>
            <a:rPr kumimoji="1" lang="ja-JP" altLang="en-US" sz="1600">
              <a:solidFill>
                <a:schemeClr val="tx1"/>
              </a:solidFill>
            </a:rPr>
            <a:t>③　個票には自動的にデータが反映されますが、送付前に必ず確認をお願いします。</a:t>
          </a:r>
          <a:endParaRPr kumimoji="1" lang="en-US" altLang="ja-JP" sz="1600">
            <a:solidFill>
              <a:schemeClr val="tx1"/>
            </a:solidFill>
          </a:endParaRPr>
        </a:p>
        <a:p>
          <a:pPr algn="l"/>
          <a:r>
            <a:rPr kumimoji="1" lang="ja-JP" altLang="en-US" sz="1600">
              <a:solidFill>
                <a:schemeClr val="tx1"/>
              </a:solidFill>
            </a:rPr>
            <a:t>④足りない場合は、行を挿入し形式にそって増やしてください。</a:t>
          </a:r>
          <a:endParaRPr kumimoji="1" lang="en-US" altLang="ja-JP" sz="1600">
            <a:solidFill>
              <a:schemeClr val="tx1"/>
            </a:solidFill>
          </a:endParaRPr>
        </a:p>
      </xdr:txBody>
    </xdr:sp>
    <xdr:clientData/>
  </xdr:twoCellAnchor>
  <xdr:twoCellAnchor>
    <xdr:from>
      <xdr:col>9</xdr:col>
      <xdr:colOff>323851</xdr:colOff>
      <xdr:row>37</xdr:row>
      <xdr:rowOff>114300</xdr:rowOff>
    </xdr:from>
    <xdr:to>
      <xdr:col>13</xdr:col>
      <xdr:colOff>628651</xdr:colOff>
      <xdr:row>45</xdr:row>
      <xdr:rowOff>9525</xdr:rowOff>
    </xdr:to>
    <xdr:sp macro="" textlink="">
      <xdr:nvSpPr>
        <xdr:cNvPr id="6" name="吹き出し: 円形 5">
          <a:extLst>
            <a:ext uri="{FF2B5EF4-FFF2-40B4-BE49-F238E27FC236}">
              <a16:creationId xmlns:a16="http://schemas.microsoft.com/office/drawing/2014/main" id="{EA52677E-BB83-4CDA-8602-51E9490D978B}"/>
            </a:ext>
          </a:extLst>
        </xdr:cNvPr>
        <xdr:cNvSpPr/>
      </xdr:nvSpPr>
      <xdr:spPr>
        <a:xfrm>
          <a:off x="8534401" y="17335500"/>
          <a:ext cx="3009900" cy="2790825"/>
        </a:xfrm>
        <a:prstGeom prst="wedgeEllipseCallout">
          <a:avLst>
            <a:gd name="adj1" fmla="val -35077"/>
            <a:gd name="adj2" fmla="val -126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足りない場合は、行を挿入し形式にそって増やしてください。わからない場合は、近くにいる</a:t>
          </a:r>
          <a:r>
            <a:rPr kumimoji="1" lang="en-US" altLang="ja-JP" sz="1600">
              <a:solidFill>
                <a:schemeClr val="tx1"/>
              </a:solidFill>
            </a:rPr>
            <a:t>Excel</a:t>
          </a:r>
          <a:r>
            <a:rPr kumimoji="1" lang="ja-JP" altLang="en-US" sz="1600">
              <a:solidFill>
                <a:schemeClr val="tx1"/>
              </a:solidFill>
            </a:rPr>
            <a:t>に詳しい方に相談してみてください。</a:t>
          </a:r>
          <a:endParaRPr kumimoji="1" lang="en-US" altLang="ja-JP" sz="16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6"/>
  <sheetViews>
    <sheetView tabSelected="1" view="pageBreakPreview" topLeftCell="A11" zoomScaleNormal="100" zoomScaleSheetLayoutView="100" workbookViewId="0">
      <selection activeCell="E15" sqref="E15:H15"/>
    </sheetView>
  </sheetViews>
  <sheetFormatPr defaultColWidth="4.7265625" defaultRowHeight="39" customHeight="1"/>
  <sheetData>
    <row r="1" spans="1:19" ht="39" customHeight="1" thickBot="1">
      <c r="A1" t="s">
        <v>77</v>
      </c>
    </row>
    <row r="2" spans="1:19" ht="39" customHeight="1" thickBot="1">
      <c r="B2" s="74" t="s">
        <v>94</v>
      </c>
      <c r="C2" s="75"/>
      <c r="D2" s="75"/>
      <c r="E2" s="75"/>
      <c r="F2" s="75"/>
      <c r="G2" s="75"/>
      <c r="H2" s="75"/>
      <c r="I2" s="75"/>
      <c r="J2" s="75"/>
      <c r="K2" s="75"/>
      <c r="L2" s="75"/>
      <c r="M2" s="75"/>
      <c r="N2" s="75"/>
      <c r="O2" s="75"/>
      <c r="P2" s="75"/>
      <c r="Q2" s="75"/>
      <c r="R2" s="76"/>
    </row>
    <row r="4" spans="1:19" ht="72" customHeight="1">
      <c r="B4" s="73" t="s">
        <v>95</v>
      </c>
      <c r="C4" s="45"/>
      <c r="D4" s="46"/>
      <c r="E4" s="77"/>
      <c r="F4" s="78"/>
      <c r="G4" s="78"/>
      <c r="H4" s="78"/>
      <c r="I4" s="79"/>
      <c r="J4" s="73" t="s">
        <v>48</v>
      </c>
      <c r="K4" s="45"/>
      <c r="L4" s="46"/>
      <c r="M4" s="41"/>
      <c r="N4" s="42"/>
      <c r="O4" s="42"/>
      <c r="P4" s="42"/>
      <c r="Q4" s="4"/>
      <c r="R4" s="1" t="s">
        <v>5</v>
      </c>
    </row>
    <row r="5" spans="1:19" ht="24" customHeight="1">
      <c r="B5" s="47" t="s">
        <v>96</v>
      </c>
      <c r="C5" s="48"/>
      <c r="D5" s="49"/>
      <c r="E5" s="18" t="s">
        <v>4</v>
      </c>
      <c r="F5" s="63"/>
      <c r="G5" s="63"/>
      <c r="H5" s="63"/>
      <c r="I5" s="48"/>
      <c r="J5" s="48"/>
      <c r="K5" s="48"/>
      <c r="L5" s="48"/>
      <c r="M5" s="48"/>
      <c r="N5" s="48"/>
      <c r="O5" s="48"/>
      <c r="P5" s="48"/>
      <c r="Q5" s="48"/>
      <c r="R5" s="49"/>
    </row>
    <row r="6" spans="1:19" ht="48" customHeight="1">
      <c r="B6" s="50"/>
      <c r="C6" s="51"/>
      <c r="D6" s="52"/>
      <c r="E6" s="64"/>
      <c r="F6" s="64"/>
      <c r="G6" s="64"/>
      <c r="H6" s="64"/>
      <c r="I6" s="64"/>
      <c r="J6" s="64"/>
      <c r="K6" s="64"/>
      <c r="L6" s="64"/>
      <c r="M6" s="64"/>
      <c r="N6" s="64"/>
      <c r="O6" s="64"/>
      <c r="P6" s="64"/>
      <c r="Q6" s="64"/>
      <c r="R6" s="65"/>
    </row>
    <row r="7" spans="1:19" ht="48" customHeight="1">
      <c r="B7" s="71" t="s">
        <v>46</v>
      </c>
      <c r="C7" s="71"/>
      <c r="D7" s="71"/>
      <c r="E7" s="72"/>
      <c r="F7" s="72"/>
      <c r="G7" s="72"/>
      <c r="H7" s="72"/>
      <c r="I7" s="72"/>
      <c r="J7" s="72"/>
      <c r="K7" s="72"/>
      <c r="L7" s="72"/>
      <c r="M7" s="72"/>
      <c r="N7" s="72"/>
      <c r="O7" s="72"/>
      <c r="P7" s="72"/>
      <c r="Q7" s="72"/>
      <c r="R7" s="72"/>
    </row>
    <row r="8" spans="1:19" ht="36" customHeight="1">
      <c r="B8" s="56" t="s">
        <v>1</v>
      </c>
      <c r="C8" s="48"/>
      <c r="D8" s="49"/>
      <c r="E8" s="57"/>
      <c r="F8" s="58"/>
      <c r="G8" s="58"/>
      <c r="H8" s="58"/>
      <c r="I8" s="59"/>
      <c r="J8" s="47" t="s">
        <v>6</v>
      </c>
      <c r="K8" s="66"/>
      <c r="L8" s="67"/>
      <c r="M8" s="53" t="s">
        <v>7</v>
      </c>
      <c r="N8" s="54"/>
      <c r="O8" s="54"/>
      <c r="P8" s="54"/>
      <c r="Q8" s="54"/>
      <c r="R8" s="55"/>
    </row>
    <row r="9" spans="1:19" ht="36" customHeight="1">
      <c r="B9" s="50"/>
      <c r="C9" s="51"/>
      <c r="D9" s="52"/>
      <c r="E9" s="60"/>
      <c r="F9" s="61"/>
      <c r="G9" s="61"/>
      <c r="H9" s="61"/>
      <c r="I9" s="62"/>
      <c r="J9" s="68"/>
      <c r="K9" s="69"/>
      <c r="L9" s="70"/>
      <c r="M9" s="50"/>
      <c r="N9" s="51"/>
      <c r="O9" s="51"/>
      <c r="P9" s="51"/>
      <c r="Q9" s="51"/>
      <c r="R9" s="52"/>
    </row>
    <row r="10" spans="1:19" ht="72" customHeight="1">
      <c r="B10" s="73" t="s">
        <v>49</v>
      </c>
      <c r="C10" s="45"/>
      <c r="D10" s="46"/>
      <c r="E10" s="41"/>
      <c r="F10" s="42"/>
      <c r="G10" s="42"/>
      <c r="H10" s="42"/>
      <c r="I10" s="43"/>
      <c r="J10" s="44" t="s">
        <v>3</v>
      </c>
      <c r="K10" s="45"/>
      <c r="L10" s="46"/>
      <c r="M10" s="41"/>
      <c r="N10" s="42"/>
      <c r="O10" s="42"/>
      <c r="P10" s="42"/>
      <c r="Q10" s="42"/>
      <c r="R10" s="43"/>
    </row>
    <row r="11" spans="1:19" ht="21" customHeight="1">
      <c r="H11" t="s">
        <v>50</v>
      </c>
    </row>
    <row r="12" spans="1:19" ht="47.5" customHeight="1">
      <c r="B12" s="82" t="s">
        <v>9</v>
      </c>
      <c r="C12" s="82"/>
      <c r="D12" s="82"/>
      <c r="E12" s="82"/>
      <c r="F12" s="82"/>
      <c r="G12" s="82"/>
      <c r="H12" s="82"/>
      <c r="I12" s="82"/>
      <c r="J12" s="82"/>
      <c r="K12" s="82"/>
      <c r="L12" s="82"/>
      <c r="M12" s="82"/>
      <c r="N12" s="82"/>
      <c r="O12" s="82"/>
      <c r="P12" s="82"/>
      <c r="Q12" s="82"/>
      <c r="R12" s="82"/>
      <c r="S12" s="6"/>
    </row>
    <row r="13" spans="1:19" ht="47.5" customHeight="1">
      <c r="B13" s="44" t="s">
        <v>10</v>
      </c>
      <c r="C13" s="45"/>
      <c r="D13" s="46"/>
      <c r="E13" s="45" t="s">
        <v>107</v>
      </c>
      <c r="F13" s="45"/>
      <c r="G13" s="3" t="s">
        <v>12</v>
      </c>
      <c r="H13" s="5"/>
      <c r="I13" s="1" t="s">
        <v>14</v>
      </c>
      <c r="K13" s="44" t="s">
        <v>16</v>
      </c>
      <c r="L13" s="45"/>
      <c r="M13" s="46"/>
      <c r="N13" s="45" t="s">
        <v>107</v>
      </c>
      <c r="O13" s="45"/>
      <c r="P13" s="3" t="s">
        <v>12</v>
      </c>
      <c r="Q13" s="5"/>
      <c r="R13" s="1" t="s">
        <v>14</v>
      </c>
    </row>
    <row r="14" spans="1:19" ht="47.5" customHeight="1">
      <c r="B14" s="44" t="s">
        <v>11</v>
      </c>
      <c r="C14" s="45"/>
      <c r="D14" s="46"/>
      <c r="E14" s="45" t="s">
        <v>107</v>
      </c>
      <c r="F14" s="45"/>
      <c r="G14" s="3" t="s">
        <v>13</v>
      </c>
      <c r="H14" s="5"/>
      <c r="I14" s="1" t="s">
        <v>14</v>
      </c>
      <c r="K14" s="44" t="s">
        <v>15</v>
      </c>
      <c r="L14" s="45"/>
      <c r="M14" s="46"/>
      <c r="N14" s="45" t="s">
        <v>107</v>
      </c>
      <c r="O14" s="45"/>
      <c r="P14" s="3" t="s">
        <v>13</v>
      </c>
      <c r="Q14" s="5"/>
      <c r="R14" s="1" t="s">
        <v>14</v>
      </c>
    </row>
    <row r="15" spans="1:19" ht="47.5" customHeight="1">
      <c r="B15" s="50" t="s">
        <v>0</v>
      </c>
      <c r="C15" s="51"/>
      <c r="D15" s="52"/>
      <c r="E15" s="80">
        <f>1500*(H13+H14)</f>
        <v>0</v>
      </c>
      <c r="F15" s="81"/>
      <c r="G15" s="81"/>
      <c r="H15" s="81"/>
      <c r="I15" s="2" t="s">
        <v>2</v>
      </c>
      <c r="K15" s="50" t="s">
        <v>0</v>
      </c>
      <c r="L15" s="51"/>
      <c r="M15" s="52"/>
      <c r="N15" s="80">
        <f>1500*(Q13+Q14)</f>
        <v>0</v>
      </c>
      <c r="O15" s="81"/>
      <c r="P15" s="81"/>
      <c r="Q15" s="81"/>
      <c r="R15" s="2" t="s">
        <v>2</v>
      </c>
    </row>
    <row r="16" spans="1:19" ht="47.5" customHeight="1"/>
    <row r="18" ht="13"/>
    <row r="19" ht="13"/>
    <row r="20" ht="13"/>
    <row r="21" ht="13"/>
    <row r="22" ht="13"/>
    <row r="23" ht="13"/>
    <row r="24" ht="13"/>
    <row r="25" ht="13"/>
    <row r="26" ht="13"/>
    <row r="27" ht="13"/>
    <row r="28" ht="13"/>
    <row r="29" ht="13"/>
    <row r="30" ht="13"/>
    <row r="31" ht="13"/>
    <row r="32" ht="13"/>
    <row r="33" ht="13"/>
    <row r="34" ht="13"/>
    <row r="35" ht="13"/>
    <row r="36" ht="13"/>
    <row r="37" ht="13"/>
    <row r="38" ht="13"/>
    <row r="39" ht="13"/>
    <row r="40" ht="13"/>
    <row r="41" ht="13"/>
    <row r="42" ht="13"/>
    <row r="43" ht="13"/>
    <row r="44" ht="13"/>
    <row r="45" ht="13"/>
    <row r="46" ht="13"/>
    <row r="47" ht="13"/>
    <row r="48" ht="13"/>
    <row r="49" ht="13"/>
    <row r="50" ht="13"/>
    <row r="51" ht="13"/>
    <row r="52" ht="13"/>
    <row r="53" ht="13"/>
    <row r="54" ht="13"/>
    <row r="55" ht="13"/>
    <row r="56" ht="13"/>
    <row r="57" ht="13"/>
    <row r="58" ht="13"/>
    <row r="59" ht="13"/>
    <row r="60" ht="13"/>
    <row r="61" ht="13"/>
    <row r="62" ht="13"/>
    <row r="63" ht="13"/>
    <row r="64" ht="13"/>
    <row r="65" ht="13"/>
    <row r="66" ht="13"/>
    <row r="67" ht="13"/>
    <row r="68" ht="13"/>
    <row r="69" ht="13"/>
    <row r="70" ht="13"/>
    <row r="71" ht="13"/>
    <row r="72" ht="13"/>
    <row r="73" ht="13"/>
    <row r="74" ht="13"/>
    <row r="75" ht="13"/>
    <row r="76" ht="13"/>
    <row r="77" ht="13"/>
    <row r="78" ht="13"/>
    <row r="79" ht="13"/>
    <row r="80" ht="13"/>
    <row r="81" ht="13"/>
    <row r="82" ht="13"/>
    <row r="83" ht="13"/>
    <row r="84" ht="13"/>
    <row r="85" ht="13"/>
    <row r="86" ht="13"/>
    <row r="87" ht="13"/>
    <row r="88" ht="13"/>
    <row r="89" ht="13"/>
    <row r="90" ht="13"/>
    <row r="91" ht="13"/>
    <row r="92" ht="13"/>
    <row r="93" ht="13"/>
    <row r="94" ht="13"/>
    <row r="95" ht="13"/>
    <row r="96" ht="13"/>
    <row r="97" ht="13"/>
    <row r="98" ht="13"/>
    <row r="99" ht="13"/>
    <row r="100" ht="13"/>
    <row r="101" ht="13"/>
    <row r="102" ht="13"/>
    <row r="103" ht="13"/>
    <row r="104" ht="13"/>
    <row r="105" ht="13"/>
    <row r="106" ht="13"/>
    <row r="107" ht="13"/>
    <row r="108" ht="13"/>
    <row r="109" ht="13"/>
    <row r="110" ht="13"/>
    <row r="111" ht="13"/>
    <row r="112" ht="13"/>
    <row r="113" ht="13"/>
    <row r="114" ht="13"/>
    <row r="115" ht="13"/>
    <row r="116" ht="13"/>
    <row r="117" ht="13"/>
    <row r="118" ht="13"/>
    <row r="119" ht="13"/>
    <row r="120" ht="13"/>
    <row r="121" ht="13"/>
    <row r="122" ht="13"/>
    <row r="123" ht="13"/>
    <row r="124" ht="13"/>
    <row r="125" ht="13"/>
    <row r="126" ht="13"/>
  </sheetData>
  <mergeCells count="33">
    <mergeCell ref="K15:M15"/>
    <mergeCell ref="N15:Q15"/>
    <mergeCell ref="N13:O13"/>
    <mergeCell ref="B12:R12"/>
    <mergeCell ref="K13:M13"/>
    <mergeCell ref="B14:D14"/>
    <mergeCell ref="E13:F13"/>
    <mergeCell ref="E14:F14"/>
    <mergeCell ref="B15:D15"/>
    <mergeCell ref="E15:H15"/>
    <mergeCell ref="B13:D13"/>
    <mergeCell ref="K14:M14"/>
    <mergeCell ref="N14:O14"/>
    <mergeCell ref="B2:R2"/>
    <mergeCell ref="B4:D4"/>
    <mergeCell ref="E4:I4"/>
    <mergeCell ref="J4:L4"/>
    <mergeCell ref="M4:P4"/>
    <mergeCell ref="E10:I10"/>
    <mergeCell ref="J10:L10"/>
    <mergeCell ref="M10:R10"/>
    <mergeCell ref="B5:D6"/>
    <mergeCell ref="M8:R8"/>
    <mergeCell ref="B8:D9"/>
    <mergeCell ref="E8:I9"/>
    <mergeCell ref="F5:H5"/>
    <mergeCell ref="M9:R9"/>
    <mergeCell ref="I5:R5"/>
    <mergeCell ref="E6:R6"/>
    <mergeCell ref="J8:L9"/>
    <mergeCell ref="B7:D7"/>
    <mergeCell ref="E7:R7"/>
    <mergeCell ref="B10:D10"/>
  </mergeCells>
  <phoneticPr fontId="1"/>
  <printOptions horizontalCentered="1" verticalCentered="1"/>
  <pageMargins left="0.78740157480314965" right="0.78740157480314965" top="0.98425196850393704" bottom="0.98425196850393704" header="0.51181102362204722" footer="0.51181102362204722"/>
  <pageSetup paperSize="9" scale="9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O50"/>
  <sheetViews>
    <sheetView showZeros="0" view="pageBreakPreview" zoomScaleNormal="100" workbookViewId="0">
      <selection activeCell="G17" sqref="G17"/>
    </sheetView>
  </sheetViews>
  <sheetFormatPr defaultColWidth="1.7265625" defaultRowHeight="17.5" customHeight="1"/>
  <cols>
    <col min="1" max="45" width="1.7265625" style="11" customWidth="1"/>
    <col min="46" max="16384" width="1.7265625" style="11"/>
  </cols>
  <sheetData>
    <row r="1" spans="1:41" ht="17.5" customHeight="1">
      <c r="A1" s="126" t="s">
        <v>21</v>
      </c>
      <c r="B1" s="126"/>
      <c r="C1" s="126"/>
      <c r="D1" s="126" t="s">
        <v>22</v>
      </c>
      <c r="E1" s="126"/>
      <c r="F1" s="126"/>
      <c r="G1" s="126"/>
      <c r="H1" s="126"/>
      <c r="I1" s="126"/>
      <c r="J1" s="126"/>
    </row>
    <row r="2" spans="1:41" ht="17.5" customHeight="1">
      <c r="A2" s="133" t="str">
        <f>個人戦1枚目!B2</f>
        <v>令和７年度　第４２回　道南中学生新人バドミントン大会</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row>
    <row r="3" spans="1:41" ht="17.5" customHeight="1">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row>
    <row r="4" spans="1:41" ht="12.65" customHeight="1">
      <c r="A4" s="7"/>
      <c r="B4" s="7"/>
      <c r="C4" s="134" t="s">
        <v>63</v>
      </c>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row>
    <row r="5" spans="1:41" ht="12.65" customHeight="1">
      <c r="A5" s="7"/>
      <c r="B5" s="7"/>
      <c r="C5" s="134" t="s">
        <v>25</v>
      </c>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row>
    <row r="6" spans="1:41" ht="12.65" customHeight="1">
      <c r="A6" s="7"/>
      <c r="B6" s="7"/>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0"/>
    </row>
    <row r="7" spans="1:41" ht="17.5" customHeight="1">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41" ht="17.5" customHeight="1">
      <c r="B8" s="105"/>
      <c r="C8" s="106"/>
      <c r="D8" s="105"/>
      <c r="E8" s="115"/>
      <c r="F8" s="115"/>
      <c r="G8" s="115"/>
      <c r="H8" s="115"/>
      <c r="I8" s="115"/>
      <c r="J8" s="115"/>
      <c r="K8" s="115"/>
      <c r="L8" s="115"/>
      <c r="M8" s="115"/>
      <c r="N8" s="115"/>
      <c r="O8" s="115"/>
      <c r="P8" s="115"/>
      <c r="Q8" s="106"/>
      <c r="V8" s="129"/>
      <c r="W8" s="129"/>
      <c r="X8" s="129"/>
      <c r="Y8" s="129"/>
      <c r="Z8" s="129"/>
      <c r="AA8" s="129"/>
      <c r="AB8" s="129"/>
      <c r="AC8" s="129"/>
      <c r="AD8" s="129"/>
      <c r="AE8" s="129"/>
      <c r="AF8" s="129"/>
      <c r="AG8" s="129"/>
      <c r="AH8" s="129"/>
      <c r="AI8" s="129"/>
      <c r="AJ8" s="129"/>
      <c r="AK8" s="129"/>
    </row>
    <row r="9" spans="1:41" ht="17.5" customHeight="1">
      <c r="B9" s="116" t="s">
        <v>17</v>
      </c>
      <c r="C9" s="117"/>
      <c r="D9" s="120"/>
      <c r="E9" s="121"/>
      <c r="F9" s="121"/>
      <c r="G9" s="121"/>
      <c r="H9" s="121"/>
      <c r="I9" s="121"/>
      <c r="J9" s="121"/>
      <c r="K9" s="122"/>
      <c r="L9" s="111" t="s">
        <v>23</v>
      </c>
      <c r="M9" s="112"/>
      <c r="N9" s="109"/>
      <c r="O9" s="126"/>
      <c r="P9" s="126"/>
      <c r="Q9" s="110"/>
      <c r="V9" s="131" t="s">
        <v>17</v>
      </c>
      <c r="W9" s="131"/>
      <c r="X9" s="128"/>
      <c r="Y9" s="128"/>
      <c r="Z9" s="128"/>
      <c r="AA9" s="128"/>
      <c r="AB9" s="128"/>
      <c r="AC9" s="128"/>
      <c r="AD9" s="128"/>
      <c r="AE9" s="128"/>
      <c r="AF9" s="129" t="s">
        <v>23</v>
      </c>
      <c r="AG9" s="129"/>
      <c r="AH9" s="129"/>
      <c r="AI9" s="129"/>
      <c r="AJ9" s="129"/>
      <c r="AK9" s="129"/>
    </row>
    <row r="10" spans="1:41" ht="17.5" customHeight="1">
      <c r="B10" s="118"/>
      <c r="C10" s="119"/>
      <c r="D10" s="123"/>
      <c r="E10" s="124"/>
      <c r="F10" s="124"/>
      <c r="G10" s="124"/>
      <c r="H10" s="124"/>
      <c r="I10" s="124"/>
      <c r="J10" s="124"/>
      <c r="K10" s="125"/>
      <c r="L10" s="123"/>
      <c r="M10" s="125"/>
      <c r="N10" s="111" t="s">
        <v>19</v>
      </c>
      <c r="O10" s="127"/>
      <c r="P10" s="127"/>
      <c r="Q10" s="112"/>
      <c r="V10" s="131"/>
      <c r="W10" s="131"/>
      <c r="X10" s="128"/>
      <c r="Y10" s="128"/>
      <c r="Z10" s="128"/>
      <c r="AA10" s="128"/>
      <c r="AB10" s="128"/>
      <c r="AC10" s="128"/>
      <c r="AD10" s="128"/>
      <c r="AE10" s="128"/>
      <c r="AF10" s="128"/>
      <c r="AG10" s="128"/>
      <c r="AH10" s="129"/>
      <c r="AI10" s="129"/>
      <c r="AJ10" s="129"/>
      <c r="AK10" s="129"/>
    </row>
    <row r="11" spans="1:41" ht="17.5" customHeight="1">
      <c r="V11" s="131"/>
      <c r="W11" s="131"/>
      <c r="X11" s="128"/>
      <c r="Y11" s="128"/>
      <c r="Z11" s="128"/>
      <c r="AA11" s="128"/>
      <c r="AB11" s="128"/>
      <c r="AC11" s="128"/>
      <c r="AD11" s="128"/>
      <c r="AE11" s="128"/>
      <c r="AF11" s="128"/>
      <c r="AG11" s="128"/>
      <c r="AH11" s="88"/>
      <c r="AI11" s="88"/>
      <c r="AJ11" s="88"/>
      <c r="AK11" s="88"/>
    </row>
    <row r="12" spans="1:41" ht="17.5" customHeight="1">
      <c r="V12" s="131"/>
      <c r="W12" s="131"/>
      <c r="X12" s="128"/>
      <c r="Y12" s="128"/>
      <c r="Z12" s="128"/>
      <c r="AA12" s="128"/>
      <c r="AB12" s="128"/>
      <c r="AC12" s="128"/>
      <c r="AD12" s="128"/>
      <c r="AE12" s="128"/>
      <c r="AF12" s="128"/>
      <c r="AG12" s="128"/>
      <c r="AH12" s="90" t="s">
        <v>19</v>
      </c>
      <c r="AI12" s="90"/>
      <c r="AJ12" s="90"/>
      <c r="AK12" s="90"/>
    </row>
    <row r="13" spans="1:41" ht="17.5" customHeight="1">
      <c r="B13" s="105"/>
      <c r="C13" s="106"/>
      <c r="D13" s="105"/>
      <c r="E13" s="115"/>
      <c r="F13" s="115"/>
      <c r="G13" s="115"/>
      <c r="H13" s="115"/>
      <c r="I13" s="115"/>
      <c r="J13" s="115"/>
      <c r="K13" s="115"/>
      <c r="L13" s="115"/>
      <c r="M13" s="115"/>
      <c r="N13" s="115"/>
      <c r="O13" s="115"/>
      <c r="P13" s="115"/>
      <c r="Q13" s="106"/>
    </row>
    <row r="14" spans="1:41" ht="17.5" customHeight="1">
      <c r="B14" s="116" t="s">
        <v>17</v>
      </c>
      <c r="C14" s="117"/>
      <c r="D14" s="120"/>
      <c r="E14" s="121"/>
      <c r="F14" s="121"/>
      <c r="G14" s="121"/>
      <c r="H14" s="121"/>
      <c r="I14" s="121"/>
      <c r="J14" s="121"/>
      <c r="K14" s="122"/>
      <c r="L14" s="111" t="s">
        <v>23</v>
      </c>
      <c r="M14" s="112"/>
      <c r="N14" s="109"/>
      <c r="O14" s="126"/>
      <c r="P14" s="126"/>
      <c r="Q14" s="110"/>
      <c r="V14" s="129"/>
      <c r="W14" s="129"/>
      <c r="X14" s="129"/>
      <c r="Y14" s="129"/>
      <c r="Z14" s="129"/>
      <c r="AA14" s="129"/>
      <c r="AB14" s="129"/>
      <c r="AC14" s="129"/>
      <c r="AD14" s="129"/>
      <c r="AE14" s="129"/>
      <c r="AF14" s="129"/>
      <c r="AG14" s="129"/>
      <c r="AH14" s="129"/>
      <c r="AI14" s="129"/>
      <c r="AJ14" s="129"/>
      <c r="AK14" s="129"/>
    </row>
    <row r="15" spans="1:41" ht="17.5" customHeight="1">
      <c r="B15" s="118"/>
      <c r="C15" s="119"/>
      <c r="D15" s="123"/>
      <c r="E15" s="124"/>
      <c r="F15" s="124"/>
      <c r="G15" s="124"/>
      <c r="H15" s="124"/>
      <c r="I15" s="124"/>
      <c r="J15" s="124"/>
      <c r="K15" s="125"/>
      <c r="L15" s="123"/>
      <c r="M15" s="125"/>
      <c r="N15" s="111" t="s">
        <v>19</v>
      </c>
      <c r="O15" s="127"/>
      <c r="P15" s="127"/>
      <c r="Q15" s="112"/>
      <c r="V15" s="131" t="s">
        <v>17</v>
      </c>
      <c r="W15" s="131"/>
      <c r="X15" s="128"/>
      <c r="Y15" s="128"/>
      <c r="Z15" s="128"/>
      <c r="AA15" s="128"/>
      <c r="AB15" s="128"/>
      <c r="AC15" s="128"/>
      <c r="AD15" s="128"/>
      <c r="AE15" s="128"/>
      <c r="AF15" s="129" t="s">
        <v>23</v>
      </c>
      <c r="AG15" s="129"/>
      <c r="AH15" s="129"/>
      <c r="AI15" s="129"/>
      <c r="AJ15" s="129"/>
      <c r="AK15" s="129"/>
    </row>
    <row r="16" spans="1:41" ht="17.5" customHeight="1">
      <c r="V16" s="131"/>
      <c r="W16" s="131"/>
      <c r="X16" s="128"/>
      <c r="Y16" s="128"/>
      <c r="Z16" s="128"/>
      <c r="AA16" s="128"/>
      <c r="AB16" s="128"/>
      <c r="AC16" s="128"/>
      <c r="AD16" s="128"/>
      <c r="AE16" s="128"/>
      <c r="AF16" s="128"/>
      <c r="AG16" s="128"/>
      <c r="AH16" s="129"/>
      <c r="AI16" s="129"/>
      <c r="AJ16" s="129"/>
      <c r="AK16" s="129"/>
    </row>
    <row r="17" spans="2:37" ht="17.5" customHeight="1">
      <c r="V17" s="131"/>
      <c r="W17" s="131"/>
      <c r="X17" s="128"/>
      <c r="Y17" s="128"/>
      <c r="Z17" s="128"/>
      <c r="AA17" s="128"/>
      <c r="AB17" s="128"/>
      <c r="AC17" s="128"/>
      <c r="AD17" s="128"/>
      <c r="AE17" s="128"/>
      <c r="AF17" s="128"/>
      <c r="AG17" s="128"/>
      <c r="AH17" s="88"/>
      <c r="AI17" s="88"/>
      <c r="AJ17" s="88"/>
      <c r="AK17" s="88"/>
    </row>
    <row r="18" spans="2:37" ht="17.5" customHeight="1">
      <c r="B18" s="105"/>
      <c r="C18" s="106"/>
      <c r="D18" s="105"/>
      <c r="E18" s="115"/>
      <c r="F18" s="115"/>
      <c r="G18" s="115"/>
      <c r="H18" s="115"/>
      <c r="I18" s="115"/>
      <c r="J18" s="115"/>
      <c r="K18" s="115"/>
      <c r="L18" s="115"/>
      <c r="M18" s="115"/>
      <c r="N18" s="115"/>
      <c r="O18" s="115"/>
      <c r="P18" s="115"/>
      <c r="Q18" s="106"/>
      <c r="V18" s="131"/>
      <c r="W18" s="131"/>
      <c r="X18" s="128"/>
      <c r="Y18" s="128"/>
      <c r="Z18" s="128"/>
      <c r="AA18" s="128"/>
      <c r="AB18" s="128"/>
      <c r="AC18" s="128"/>
      <c r="AD18" s="128"/>
      <c r="AE18" s="128"/>
      <c r="AF18" s="128"/>
      <c r="AG18" s="128"/>
      <c r="AH18" s="90" t="s">
        <v>19</v>
      </c>
      <c r="AI18" s="90"/>
      <c r="AJ18" s="90"/>
      <c r="AK18" s="90"/>
    </row>
    <row r="19" spans="2:37" ht="17.5" customHeight="1">
      <c r="B19" s="116" t="s">
        <v>17</v>
      </c>
      <c r="C19" s="117"/>
      <c r="D19" s="120"/>
      <c r="E19" s="121"/>
      <c r="F19" s="121"/>
      <c r="G19" s="121"/>
      <c r="H19" s="121"/>
      <c r="I19" s="121"/>
      <c r="J19" s="121"/>
      <c r="K19" s="122"/>
      <c r="L19" s="111" t="s">
        <v>23</v>
      </c>
      <c r="M19" s="112"/>
      <c r="N19" s="109"/>
      <c r="O19" s="126"/>
      <c r="P19" s="126"/>
      <c r="Q19" s="110"/>
    </row>
    <row r="20" spans="2:37" ht="17.5" customHeight="1">
      <c r="B20" s="118"/>
      <c r="C20" s="119"/>
      <c r="D20" s="123"/>
      <c r="E20" s="124"/>
      <c r="F20" s="124"/>
      <c r="G20" s="124"/>
      <c r="H20" s="124"/>
      <c r="I20" s="124"/>
      <c r="J20" s="124"/>
      <c r="K20" s="125"/>
      <c r="L20" s="123"/>
      <c r="M20" s="125"/>
      <c r="N20" s="111" t="s">
        <v>19</v>
      </c>
      <c r="O20" s="127"/>
      <c r="P20" s="127"/>
      <c r="Q20" s="112"/>
      <c r="V20" s="129"/>
      <c r="W20" s="129"/>
      <c r="X20" s="129"/>
      <c r="Y20" s="129"/>
      <c r="Z20" s="129"/>
      <c r="AA20" s="129"/>
      <c r="AB20" s="129"/>
      <c r="AC20" s="129"/>
      <c r="AD20" s="129"/>
      <c r="AE20" s="129"/>
      <c r="AF20" s="129"/>
      <c r="AG20" s="129"/>
      <c r="AH20" s="129"/>
      <c r="AI20" s="129"/>
      <c r="AJ20" s="129"/>
      <c r="AK20" s="129"/>
    </row>
    <row r="21" spans="2:37" ht="17.5" customHeight="1">
      <c r="V21" s="131" t="s">
        <v>17</v>
      </c>
      <c r="W21" s="131"/>
      <c r="X21" s="128"/>
      <c r="Y21" s="128"/>
      <c r="Z21" s="128"/>
      <c r="AA21" s="128"/>
      <c r="AB21" s="128"/>
      <c r="AC21" s="128"/>
      <c r="AD21" s="128"/>
      <c r="AE21" s="128"/>
      <c r="AF21" s="129" t="s">
        <v>23</v>
      </c>
      <c r="AG21" s="129"/>
      <c r="AH21" s="129"/>
      <c r="AI21" s="129"/>
      <c r="AJ21" s="129"/>
      <c r="AK21" s="129"/>
    </row>
    <row r="22" spans="2:37" ht="17.5" customHeight="1">
      <c r="V22" s="131"/>
      <c r="W22" s="131"/>
      <c r="X22" s="128"/>
      <c r="Y22" s="128"/>
      <c r="Z22" s="128"/>
      <c r="AA22" s="128"/>
      <c r="AB22" s="128"/>
      <c r="AC22" s="128"/>
      <c r="AD22" s="128"/>
      <c r="AE22" s="128"/>
      <c r="AF22" s="128"/>
      <c r="AG22" s="128"/>
      <c r="AH22" s="129"/>
      <c r="AI22" s="129"/>
      <c r="AJ22" s="129"/>
      <c r="AK22" s="129"/>
    </row>
    <row r="23" spans="2:37" ht="17.5" customHeight="1">
      <c r="B23" s="105"/>
      <c r="C23" s="106"/>
      <c r="D23" s="105"/>
      <c r="E23" s="115"/>
      <c r="F23" s="115"/>
      <c r="G23" s="115"/>
      <c r="H23" s="115"/>
      <c r="I23" s="115"/>
      <c r="J23" s="115"/>
      <c r="K23" s="115"/>
      <c r="L23" s="115"/>
      <c r="M23" s="115"/>
      <c r="N23" s="115"/>
      <c r="O23" s="115"/>
      <c r="P23" s="115"/>
      <c r="Q23" s="106"/>
      <c r="V23" s="131"/>
      <c r="W23" s="131"/>
      <c r="X23" s="128"/>
      <c r="Y23" s="128"/>
      <c r="Z23" s="128"/>
      <c r="AA23" s="128"/>
      <c r="AB23" s="128"/>
      <c r="AC23" s="128"/>
      <c r="AD23" s="128"/>
      <c r="AE23" s="128"/>
      <c r="AF23" s="128"/>
      <c r="AG23" s="128"/>
      <c r="AH23" s="88"/>
      <c r="AI23" s="88"/>
      <c r="AJ23" s="88"/>
      <c r="AK23" s="88"/>
    </row>
    <row r="24" spans="2:37" ht="17.5" customHeight="1">
      <c r="B24" s="116" t="s">
        <v>17</v>
      </c>
      <c r="C24" s="117"/>
      <c r="D24" s="120"/>
      <c r="E24" s="121"/>
      <c r="F24" s="121"/>
      <c r="G24" s="121"/>
      <c r="H24" s="121"/>
      <c r="I24" s="121"/>
      <c r="J24" s="121"/>
      <c r="K24" s="122"/>
      <c r="L24" s="111" t="s">
        <v>23</v>
      </c>
      <c r="M24" s="112"/>
      <c r="N24" s="109"/>
      <c r="O24" s="126"/>
      <c r="P24" s="126"/>
      <c r="Q24" s="110"/>
      <c r="V24" s="131"/>
      <c r="W24" s="131"/>
      <c r="X24" s="128"/>
      <c r="Y24" s="128"/>
      <c r="Z24" s="128"/>
      <c r="AA24" s="128"/>
      <c r="AB24" s="128"/>
      <c r="AC24" s="128"/>
      <c r="AD24" s="128"/>
      <c r="AE24" s="128"/>
      <c r="AF24" s="128"/>
      <c r="AG24" s="128"/>
      <c r="AH24" s="90" t="s">
        <v>19</v>
      </c>
      <c r="AI24" s="90"/>
      <c r="AJ24" s="90"/>
      <c r="AK24" s="90"/>
    </row>
    <row r="25" spans="2:37" ht="17.5" customHeight="1">
      <c r="B25" s="118"/>
      <c r="C25" s="119"/>
      <c r="D25" s="123"/>
      <c r="E25" s="124"/>
      <c r="F25" s="124"/>
      <c r="G25" s="124"/>
      <c r="H25" s="124"/>
      <c r="I25" s="124"/>
      <c r="J25" s="124"/>
      <c r="K25" s="125"/>
      <c r="L25" s="123"/>
      <c r="M25" s="125"/>
      <c r="N25" s="111" t="s">
        <v>19</v>
      </c>
      <c r="O25" s="127"/>
      <c r="P25" s="127"/>
      <c r="Q25" s="112"/>
    </row>
    <row r="26" spans="2:37" ht="17.5" customHeight="1">
      <c r="V26" s="129"/>
      <c r="W26" s="129"/>
      <c r="X26" s="129"/>
      <c r="Y26" s="129"/>
      <c r="Z26" s="129"/>
      <c r="AA26" s="129"/>
      <c r="AB26" s="129"/>
      <c r="AC26" s="129"/>
      <c r="AD26" s="129"/>
      <c r="AE26" s="129"/>
      <c r="AF26" s="129"/>
      <c r="AG26" s="129"/>
      <c r="AH26" s="129"/>
      <c r="AI26" s="129"/>
      <c r="AJ26" s="129"/>
      <c r="AK26" s="129"/>
    </row>
    <row r="27" spans="2:37" ht="17.5" customHeight="1">
      <c r="V27" s="131" t="s">
        <v>17</v>
      </c>
      <c r="W27" s="131"/>
      <c r="X27" s="128"/>
      <c r="Y27" s="128"/>
      <c r="Z27" s="128"/>
      <c r="AA27" s="128"/>
      <c r="AB27" s="128"/>
      <c r="AC27" s="128"/>
      <c r="AD27" s="128"/>
      <c r="AE27" s="128"/>
      <c r="AF27" s="129" t="s">
        <v>23</v>
      </c>
      <c r="AG27" s="129"/>
      <c r="AH27" s="129"/>
      <c r="AI27" s="129"/>
      <c r="AJ27" s="129"/>
      <c r="AK27" s="129"/>
    </row>
    <row r="28" spans="2:37" ht="17.5" customHeight="1">
      <c r="B28" s="105"/>
      <c r="C28" s="106"/>
      <c r="D28" s="105"/>
      <c r="E28" s="115"/>
      <c r="F28" s="115"/>
      <c r="G28" s="115"/>
      <c r="H28" s="115"/>
      <c r="I28" s="115"/>
      <c r="J28" s="115"/>
      <c r="K28" s="115"/>
      <c r="L28" s="115"/>
      <c r="M28" s="115"/>
      <c r="N28" s="115"/>
      <c r="O28" s="115"/>
      <c r="P28" s="115"/>
      <c r="Q28" s="106"/>
      <c r="V28" s="131"/>
      <c r="W28" s="131"/>
      <c r="X28" s="128"/>
      <c r="Y28" s="128"/>
      <c r="Z28" s="128"/>
      <c r="AA28" s="128"/>
      <c r="AB28" s="128"/>
      <c r="AC28" s="128"/>
      <c r="AD28" s="128"/>
      <c r="AE28" s="128"/>
      <c r="AF28" s="128"/>
      <c r="AG28" s="128"/>
      <c r="AH28" s="129"/>
      <c r="AI28" s="129"/>
      <c r="AJ28" s="129"/>
      <c r="AK28" s="129"/>
    </row>
    <row r="29" spans="2:37" ht="17.5" customHeight="1">
      <c r="B29" s="116" t="s">
        <v>17</v>
      </c>
      <c r="C29" s="117"/>
      <c r="D29" s="120"/>
      <c r="E29" s="121"/>
      <c r="F29" s="121"/>
      <c r="G29" s="121"/>
      <c r="H29" s="121"/>
      <c r="I29" s="121"/>
      <c r="J29" s="121"/>
      <c r="K29" s="122"/>
      <c r="L29" s="111" t="s">
        <v>23</v>
      </c>
      <c r="M29" s="112"/>
      <c r="N29" s="109"/>
      <c r="O29" s="126"/>
      <c r="P29" s="126"/>
      <c r="Q29" s="110"/>
      <c r="V29" s="131"/>
      <c r="W29" s="131"/>
      <c r="X29" s="128"/>
      <c r="Y29" s="128"/>
      <c r="Z29" s="128"/>
      <c r="AA29" s="128"/>
      <c r="AB29" s="128"/>
      <c r="AC29" s="128"/>
      <c r="AD29" s="128"/>
      <c r="AE29" s="128"/>
      <c r="AF29" s="128"/>
      <c r="AG29" s="128"/>
      <c r="AH29" s="88"/>
      <c r="AI29" s="88"/>
      <c r="AJ29" s="88"/>
      <c r="AK29" s="88"/>
    </row>
    <row r="30" spans="2:37" ht="17.5" customHeight="1">
      <c r="B30" s="118"/>
      <c r="C30" s="119"/>
      <c r="D30" s="123"/>
      <c r="E30" s="124"/>
      <c r="F30" s="124"/>
      <c r="G30" s="124"/>
      <c r="H30" s="124"/>
      <c r="I30" s="124"/>
      <c r="J30" s="124"/>
      <c r="K30" s="125"/>
      <c r="L30" s="123"/>
      <c r="M30" s="125"/>
      <c r="N30" s="111" t="s">
        <v>19</v>
      </c>
      <c r="O30" s="127"/>
      <c r="P30" s="127"/>
      <c r="Q30" s="112"/>
      <c r="V30" s="131"/>
      <c r="W30" s="131"/>
      <c r="X30" s="128"/>
      <c r="Y30" s="128"/>
      <c r="Z30" s="128"/>
      <c r="AA30" s="128"/>
      <c r="AB30" s="128"/>
      <c r="AC30" s="128"/>
      <c r="AD30" s="128"/>
      <c r="AE30" s="128"/>
      <c r="AF30" s="128"/>
      <c r="AG30" s="128"/>
      <c r="AH30" s="90" t="s">
        <v>19</v>
      </c>
      <c r="AI30" s="90"/>
      <c r="AJ30" s="90"/>
      <c r="AK30" s="90"/>
    </row>
    <row r="32" spans="2:37" ht="17.5" customHeight="1">
      <c r="V32" s="129"/>
      <c r="W32" s="129"/>
      <c r="X32" s="129"/>
      <c r="Y32" s="129"/>
      <c r="Z32" s="129"/>
      <c r="AA32" s="129"/>
      <c r="AB32" s="129"/>
      <c r="AC32" s="129"/>
      <c r="AD32" s="129"/>
      <c r="AE32" s="129"/>
      <c r="AF32" s="129"/>
      <c r="AG32" s="129"/>
      <c r="AH32" s="129"/>
      <c r="AI32" s="129"/>
      <c r="AJ32" s="129"/>
      <c r="AK32" s="129"/>
    </row>
    <row r="33" spans="2:37" ht="17.5" customHeight="1">
      <c r="B33" s="105"/>
      <c r="C33" s="106"/>
      <c r="D33" s="105"/>
      <c r="E33" s="115"/>
      <c r="F33" s="115"/>
      <c r="G33" s="115"/>
      <c r="H33" s="115"/>
      <c r="I33" s="115"/>
      <c r="J33" s="115"/>
      <c r="K33" s="115"/>
      <c r="L33" s="115"/>
      <c r="M33" s="115"/>
      <c r="N33" s="115"/>
      <c r="O33" s="115"/>
      <c r="P33" s="115"/>
      <c r="Q33" s="106"/>
      <c r="V33" s="131" t="s">
        <v>17</v>
      </c>
      <c r="W33" s="131"/>
      <c r="X33" s="128"/>
      <c r="Y33" s="128"/>
      <c r="Z33" s="128"/>
      <c r="AA33" s="128"/>
      <c r="AB33" s="128"/>
      <c r="AC33" s="128"/>
      <c r="AD33" s="128"/>
      <c r="AE33" s="128"/>
      <c r="AF33" s="129" t="s">
        <v>23</v>
      </c>
      <c r="AG33" s="129"/>
      <c r="AH33" s="129"/>
      <c r="AI33" s="129"/>
      <c r="AJ33" s="129"/>
      <c r="AK33" s="129"/>
    </row>
    <row r="34" spans="2:37" ht="17.5" customHeight="1">
      <c r="B34" s="116" t="s">
        <v>17</v>
      </c>
      <c r="C34" s="117"/>
      <c r="D34" s="120"/>
      <c r="E34" s="121"/>
      <c r="F34" s="121"/>
      <c r="G34" s="121"/>
      <c r="H34" s="121"/>
      <c r="I34" s="121"/>
      <c r="J34" s="121"/>
      <c r="K34" s="122"/>
      <c r="L34" s="111" t="s">
        <v>23</v>
      </c>
      <c r="M34" s="112"/>
      <c r="N34" s="109"/>
      <c r="O34" s="126"/>
      <c r="P34" s="126"/>
      <c r="Q34" s="110"/>
      <c r="V34" s="131"/>
      <c r="W34" s="131"/>
      <c r="X34" s="128"/>
      <c r="Y34" s="128"/>
      <c r="Z34" s="128"/>
      <c r="AA34" s="128"/>
      <c r="AB34" s="128"/>
      <c r="AC34" s="128"/>
      <c r="AD34" s="128"/>
      <c r="AE34" s="128"/>
      <c r="AF34" s="128"/>
      <c r="AG34" s="128"/>
      <c r="AH34" s="129"/>
      <c r="AI34" s="129"/>
      <c r="AJ34" s="129"/>
      <c r="AK34" s="129"/>
    </row>
    <row r="35" spans="2:37" ht="17.5" customHeight="1">
      <c r="B35" s="118"/>
      <c r="C35" s="119"/>
      <c r="D35" s="123"/>
      <c r="E35" s="124"/>
      <c r="F35" s="124"/>
      <c r="G35" s="124"/>
      <c r="H35" s="124"/>
      <c r="I35" s="124"/>
      <c r="J35" s="124"/>
      <c r="K35" s="125"/>
      <c r="L35" s="123"/>
      <c r="M35" s="125"/>
      <c r="N35" s="111" t="s">
        <v>19</v>
      </c>
      <c r="O35" s="127"/>
      <c r="P35" s="127"/>
      <c r="Q35" s="112"/>
      <c r="V35" s="131"/>
      <c r="W35" s="131"/>
      <c r="X35" s="128"/>
      <c r="Y35" s="128"/>
      <c r="Z35" s="128"/>
      <c r="AA35" s="128"/>
      <c r="AB35" s="128"/>
      <c r="AC35" s="128"/>
      <c r="AD35" s="128"/>
      <c r="AE35" s="128"/>
      <c r="AF35" s="128"/>
      <c r="AG35" s="128"/>
      <c r="AH35" s="88"/>
      <c r="AI35" s="88"/>
      <c r="AJ35" s="88"/>
      <c r="AK35" s="88"/>
    </row>
    <row r="36" spans="2:37" ht="17.5" customHeight="1">
      <c r="V36" s="131"/>
      <c r="W36" s="131"/>
      <c r="X36" s="128"/>
      <c r="Y36" s="128"/>
      <c r="Z36" s="128"/>
      <c r="AA36" s="128"/>
      <c r="AB36" s="128"/>
      <c r="AC36" s="128"/>
      <c r="AD36" s="128"/>
      <c r="AE36" s="128"/>
      <c r="AF36" s="128"/>
      <c r="AG36" s="128"/>
      <c r="AH36" s="90" t="s">
        <v>19</v>
      </c>
      <c r="AI36" s="90"/>
      <c r="AJ36" s="90"/>
      <c r="AK36" s="90"/>
    </row>
    <row r="38" spans="2:37" ht="17.5" customHeight="1">
      <c r="B38" s="105"/>
      <c r="C38" s="106"/>
      <c r="D38" s="105"/>
      <c r="E38" s="115"/>
      <c r="F38" s="115"/>
      <c r="G38" s="115"/>
      <c r="H38" s="115"/>
      <c r="I38" s="115"/>
      <c r="J38" s="115"/>
      <c r="K38" s="115"/>
      <c r="L38" s="115"/>
      <c r="M38" s="115"/>
      <c r="N38" s="115"/>
      <c r="O38" s="115"/>
      <c r="P38" s="115"/>
      <c r="Q38" s="106"/>
      <c r="V38" s="129"/>
      <c r="W38" s="129"/>
      <c r="X38" s="129"/>
      <c r="Y38" s="129"/>
      <c r="Z38" s="129"/>
      <c r="AA38" s="129"/>
      <c r="AB38" s="129"/>
      <c r="AC38" s="129"/>
      <c r="AD38" s="129"/>
      <c r="AE38" s="129"/>
      <c r="AF38" s="129"/>
      <c r="AG38" s="129"/>
      <c r="AH38" s="129"/>
      <c r="AI38" s="129"/>
      <c r="AJ38" s="129"/>
      <c r="AK38" s="129"/>
    </row>
    <row r="39" spans="2:37" ht="17.5" customHeight="1">
      <c r="B39" s="116" t="s">
        <v>17</v>
      </c>
      <c r="C39" s="117"/>
      <c r="D39" s="120"/>
      <c r="E39" s="121"/>
      <c r="F39" s="121"/>
      <c r="G39" s="121"/>
      <c r="H39" s="121"/>
      <c r="I39" s="121"/>
      <c r="J39" s="121"/>
      <c r="K39" s="122"/>
      <c r="L39" s="111" t="s">
        <v>23</v>
      </c>
      <c r="M39" s="112"/>
      <c r="N39" s="109"/>
      <c r="O39" s="126"/>
      <c r="P39" s="126"/>
      <c r="Q39" s="110"/>
      <c r="V39" s="131" t="s">
        <v>17</v>
      </c>
      <c r="W39" s="131"/>
      <c r="X39" s="128"/>
      <c r="Y39" s="128"/>
      <c r="Z39" s="128"/>
      <c r="AA39" s="128"/>
      <c r="AB39" s="128"/>
      <c r="AC39" s="128"/>
      <c r="AD39" s="128"/>
      <c r="AE39" s="128"/>
      <c r="AF39" s="129" t="s">
        <v>23</v>
      </c>
      <c r="AG39" s="129"/>
      <c r="AH39" s="129"/>
      <c r="AI39" s="129"/>
      <c r="AJ39" s="129"/>
      <c r="AK39" s="129"/>
    </row>
    <row r="40" spans="2:37" ht="17.5" customHeight="1">
      <c r="B40" s="118"/>
      <c r="C40" s="119"/>
      <c r="D40" s="123"/>
      <c r="E40" s="124"/>
      <c r="F40" s="124"/>
      <c r="G40" s="124"/>
      <c r="H40" s="124"/>
      <c r="I40" s="124"/>
      <c r="J40" s="124"/>
      <c r="K40" s="125"/>
      <c r="L40" s="123"/>
      <c r="M40" s="125"/>
      <c r="N40" s="111" t="s">
        <v>19</v>
      </c>
      <c r="O40" s="127"/>
      <c r="P40" s="127"/>
      <c r="Q40" s="112"/>
      <c r="V40" s="131"/>
      <c r="W40" s="131"/>
      <c r="X40" s="128"/>
      <c r="Y40" s="128"/>
      <c r="Z40" s="128"/>
      <c r="AA40" s="128"/>
      <c r="AB40" s="128"/>
      <c r="AC40" s="128"/>
      <c r="AD40" s="128"/>
      <c r="AE40" s="128"/>
      <c r="AF40" s="128"/>
      <c r="AG40" s="128"/>
      <c r="AH40" s="129"/>
      <c r="AI40" s="129"/>
      <c r="AJ40" s="129"/>
      <c r="AK40" s="129"/>
    </row>
    <row r="41" spans="2:37" ht="17.5" customHeight="1">
      <c r="V41" s="131"/>
      <c r="W41" s="131"/>
      <c r="X41" s="128"/>
      <c r="Y41" s="128"/>
      <c r="Z41" s="128"/>
      <c r="AA41" s="128"/>
      <c r="AB41" s="128"/>
      <c r="AC41" s="128"/>
      <c r="AD41" s="128"/>
      <c r="AE41" s="128"/>
      <c r="AF41" s="128"/>
      <c r="AG41" s="128"/>
      <c r="AH41" s="88"/>
      <c r="AI41" s="88"/>
      <c r="AJ41" s="88"/>
      <c r="AK41" s="88"/>
    </row>
    <row r="42" spans="2:37" ht="17.5" customHeight="1">
      <c r="V42" s="131"/>
      <c r="W42" s="131"/>
      <c r="X42" s="128"/>
      <c r="Y42" s="128"/>
      <c r="Z42" s="128"/>
      <c r="AA42" s="128"/>
      <c r="AB42" s="128"/>
      <c r="AC42" s="128"/>
      <c r="AD42" s="128"/>
      <c r="AE42" s="128"/>
      <c r="AF42" s="128"/>
      <c r="AG42" s="128"/>
      <c r="AH42" s="90" t="s">
        <v>19</v>
      </c>
      <c r="AI42" s="90"/>
      <c r="AJ42" s="90"/>
      <c r="AK42" s="90"/>
    </row>
    <row r="43" spans="2:37" ht="17.5" customHeight="1">
      <c r="B43" s="105"/>
      <c r="C43" s="106"/>
      <c r="D43" s="105"/>
      <c r="E43" s="115"/>
      <c r="F43" s="115"/>
      <c r="G43" s="115"/>
      <c r="H43" s="115"/>
      <c r="I43" s="115"/>
      <c r="J43" s="115"/>
      <c r="K43" s="115"/>
      <c r="L43" s="115"/>
      <c r="M43" s="115"/>
      <c r="N43" s="115"/>
      <c r="O43" s="115"/>
      <c r="P43" s="115"/>
      <c r="Q43" s="106"/>
    </row>
    <row r="44" spans="2:37" ht="17.5" customHeight="1">
      <c r="B44" s="116" t="s">
        <v>17</v>
      </c>
      <c r="C44" s="117"/>
      <c r="D44" s="120"/>
      <c r="E44" s="121"/>
      <c r="F44" s="121"/>
      <c r="G44" s="121"/>
      <c r="H44" s="121"/>
      <c r="I44" s="121"/>
      <c r="J44" s="121"/>
      <c r="K44" s="122"/>
      <c r="L44" s="111" t="s">
        <v>23</v>
      </c>
      <c r="M44" s="112"/>
      <c r="N44" s="109"/>
      <c r="O44" s="126"/>
      <c r="P44" s="126"/>
      <c r="Q44" s="110"/>
    </row>
    <row r="45" spans="2:37" ht="17.5" customHeight="1">
      <c r="B45" s="118"/>
      <c r="C45" s="119"/>
      <c r="D45" s="123"/>
      <c r="E45" s="124"/>
      <c r="F45" s="124"/>
      <c r="G45" s="124"/>
      <c r="H45" s="124"/>
      <c r="I45" s="124"/>
      <c r="J45" s="124"/>
      <c r="K45" s="125"/>
      <c r="L45" s="123"/>
      <c r="M45" s="125"/>
      <c r="N45" s="111" t="s">
        <v>19</v>
      </c>
      <c r="O45" s="127"/>
      <c r="P45" s="127"/>
      <c r="Q45" s="112"/>
    </row>
    <row r="47" spans="2:37" ht="17.5" customHeight="1">
      <c r="D47" s="126" t="s">
        <v>64</v>
      </c>
      <c r="E47" s="126"/>
      <c r="F47" s="126"/>
      <c r="G47" s="126"/>
      <c r="N47" s="126" t="s">
        <v>65</v>
      </c>
      <c r="O47" s="126"/>
      <c r="P47" s="126"/>
      <c r="Q47" s="126"/>
    </row>
    <row r="48" spans="2:37" ht="17.5" customHeight="1">
      <c r="D48" s="126" t="s">
        <v>66</v>
      </c>
      <c r="E48" s="126"/>
      <c r="F48" s="126"/>
      <c r="G48" s="126"/>
      <c r="N48" s="126" t="s">
        <v>67</v>
      </c>
      <c r="O48" s="126"/>
      <c r="P48" s="126"/>
      <c r="Q48" s="126"/>
    </row>
    <row r="49" spans="4:17" ht="17.5" customHeight="1">
      <c r="D49" s="126" t="s">
        <v>68</v>
      </c>
      <c r="E49" s="126"/>
      <c r="F49" s="126"/>
      <c r="G49" s="126"/>
      <c r="N49" s="126" t="s">
        <v>69</v>
      </c>
      <c r="O49" s="126"/>
      <c r="P49" s="126"/>
      <c r="Q49" s="126"/>
    </row>
    <row r="50" spans="4:17" ht="17.5" customHeight="1">
      <c r="D50" s="126" t="s">
        <v>70</v>
      </c>
      <c r="E50" s="126"/>
      <c r="F50" s="126"/>
      <c r="G50" s="126"/>
      <c r="N50" s="126" t="s">
        <v>71</v>
      </c>
      <c r="O50" s="126"/>
      <c r="P50" s="126"/>
      <c r="Q50" s="126"/>
    </row>
  </sheetData>
  <mergeCells count="132">
    <mergeCell ref="D50:G50"/>
    <mergeCell ref="N50:Q50"/>
    <mergeCell ref="D47:G47"/>
    <mergeCell ref="N47:Q47"/>
    <mergeCell ref="D48:G48"/>
    <mergeCell ref="N48:Q48"/>
    <mergeCell ref="D49:G49"/>
    <mergeCell ref="N49:Q49"/>
    <mergeCell ref="B43:C43"/>
    <mergeCell ref="D43:Q43"/>
    <mergeCell ref="B44:C45"/>
    <mergeCell ref="D44:K45"/>
    <mergeCell ref="L44:M44"/>
    <mergeCell ref="N44:Q44"/>
    <mergeCell ref="L45:M45"/>
    <mergeCell ref="N45:Q45"/>
    <mergeCell ref="B38:C38"/>
    <mergeCell ref="D38:Q38"/>
    <mergeCell ref="V38:W38"/>
    <mergeCell ref="X38:AK38"/>
    <mergeCell ref="B39:C40"/>
    <mergeCell ref="D39:K40"/>
    <mergeCell ref="L39:M39"/>
    <mergeCell ref="N39:Q39"/>
    <mergeCell ref="V39:W42"/>
    <mergeCell ref="X39:AE40"/>
    <mergeCell ref="AF39:AG39"/>
    <mergeCell ref="AH39:AK41"/>
    <mergeCell ref="L40:M40"/>
    <mergeCell ref="N40:Q40"/>
    <mergeCell ref="AF40:AG42"/>
    <mergeCell ref="X41:AE42"/>
    <mergeCell ref="AH42:AK42"/>
    <mergeCell ref="L34:M34"/>
    <mergeCell ref="N34:Q34"/>
    <mergeCell ref="AF34:AG36"/>
    <mergeCell ref="L35:M35"/>
    <mergeCell ref="N35:Q35"/>
    <mergeCell ref="X35:AE36"/>
    <mergeCell ref="V32:W32"/>
    <mergeCell ref="X32:AK32"/>
    <mergeCell ref="B33:C33"/>
    <mergeCell ref="D33:Q33"/>
    <mergeCell ref="V33:W36"/>
    <mergeCell ref="X33:AE34"/>
    <mergeCell ref="AF33:AG33"/>
    <mergeCell ref="AH33:AK35"/>
    <mergeCell ref="B34:C35"/>
    <mergeCell ref="D34:K35"/>
    <mergeCell ref="AH36:AK36"/>
    <mergeCell ref="V27:W30"/>
    <mergeCell ref="X27:AE28"/>
    <mergeCell ref="AF27:AG27"/>
    <mergeCell ref="AH27:AK29"/>
    <mergeCell ref="AH30:AK30"/>
    <mergeCell ref="B23:C23"/>
    <mergeCell ref="D23:Q23"/>
    <mergeCell ref="X23:AE24"/>
    <mergeCell ref="B24:C25"/>
    <mergeCell ref="D24:K25"/>
    <mergeCell ref="L24:M24"/>
    <mergeCell ref="N24:Q24"/>
    <mergeCell ref="L25:M25"/>
    <mergeCell ref="N25:Q25"/>
    <mergeCell ref="B28:C28"/>
    <mergeCell ref="D28:Q28"/>
    <mergeCell ref="AF28:AG30"/>
    <mergeCell ref="B29:C30"/>
    <mergeCell ref="D29:K30"/>
    <mergeCell ref="L29:M29"/>
    <mergeCell ref="N29:Q29"/>
    <mergeCell ref="X29:AE30"/>
    <mergeCell ref="L30:M30"/>
    <mergeCell ref="N30:Q30"/>
    <mergeCell ref="B19:C20"/>
    <mergeCell ref="D19:K20"/>
    <mergeCell ref="L19:M19"/>
    <mergeCell ref="N19:Q19"/>
    <mergeCell ref="L20:M20"/>
    <mergeCell ref="N20:Q20"/>
    <mergeCell ref="V20:W20"/>
    <mergeCell ref="V26:W26"/>
    <mergeCell ref="X26:AK26"/>
    <mergeCell ref="AF15:AG15"/>
    <mergeCell ref="AH15:AK17"/>
    <mergeCell ref="AF16:AG18"/>
    <mergeCell ref="X17:AE18"/>
    <mergeCell ref="X20:AK20"/>
    <mergeCell ref="V21:W24"/>
    <mergeCell ref="X21:AE22"/>
    <mergeCell ref="AF21:AG21"/>
    <mergeCell ref="AH21:AK23"/>
    <mergeCell ref="AF22:AG24"/>
    <mergeCell ref="AH24:AK24"/>
    <mergeCell ref="AH18:AK18"/>
    <mergeCell ref="AF9:AG9"/>
    <mergeCell ref="AH9:AK11"/>
    <mergeCell ref="L10:M10"/>
    <mergeCell ref="N10:Q10"/>
    <mergeCell ref="AF10:AG12"/>
    <mergeCell ref="X11:AE12"/>
    <mergeCell ref="AH12:AK12"/>
    <mergeCell ref="V14:W14"/>
    <mergeCell ref="X14:AK14"/>
    <mergeCell ref="B9:C10"/>
    <mergeCell ref="D9:K10"/>
    <mergeCell ref="L9:M9"/>
    <mergeCell ref="N9:Q9"/>
    <mergeCell ref="V9:W12"/>
    <mergeCell ref="X9:AE10"/>
    <mergeCell ref="B13:C13"/>
    <mergeCell ref="D13:Q13"/>
    <mergeCell ref="B14:C15"/>
    <mergeCell ref="D14:K15"/>
    <mergeCell ref="L14:M14"/>
    <mergeCell ref="N14:Q14"/>
    <mergeCell ref="L15:M15"/>
    <mergeCell ref="N15:Q15"/>
    <mergeCell ref="V15:W18"/>
    <mergeCell ref="X15:AE16"/>
    <mergeCell ref="B18:C18"/>
    <mergeCell ref="D18:Q18"/>
    <mergeCell ref="A1:C1"/>
    <mergeCell ref="D1:J1"/>
    <mergeCell ref="A2:AO2"/>
    <mergeCell ref="C4:AM4"/>
    <mergeCell ref="C5:AM5"/>
    <mergeCell ref="C6:AL6"/>
    <mergeCell ref="B8:C8"/>
    <mergeCell ref="D8:Q8"/>
    <mergeCell ref="V8:W8"/>
    <mergeCell ref="X8:AK8"/>
  </mergeCells>
  <phoneticPr fontId="1"/>
  <dataValidations count="2">
    <dataValidation type="list" allowBlank="1" showInputMessage="1" showErrorMessage="1" sqref="X8:AK8 X14:AK14 X20:AK20 X26:AK26 X32:AK32 X38:AK38" xr:uid="{00000000-0002-0000-0900-000000000000}">
      <formula1>$N$47:$N$50</formula1>
    </dataValidation>
    <dataValidation type="list" allowBlank="1" showInputMessage="1" showErrorMessage="1" sqref="D8:Q8 D13:Q13 D18:Q18 D23:Q23 D28:Q28 D33:Q33 D38:Q38 D43:Q43" xr:uid="{00000000-0002-0000-0900-000001000000}">
      <formula1>$D$47:$D$50</formula1>
    </dataValidation>
  </dataValidations>
  <printOptions horizont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3"/>
  <sheetData/>
  <phoneticPr fontId="1"/>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Q189"/>
  <sheetViews>
    <sheetView view="pageBreakPreview" zoomScaleNormal="100" zoomScaleSheetLayoutView="100" workbookViewId="0">
      <selection activeCell="F2" sqref="F2:H2"/>
    </sheetView>
  </sheetViews>
  <sheetFormatPr defaultColWidth="8.90625" defaultRowHeight="25.9" customHeight="1"/>
  <cols>
    <col min="1" max="1" width="3.36328125" style="7" customWidth="1"/>
    <col min="2" max="2" width="4.90625" style="7" customWidth="1"/>
    <col min="3" max="3" width="19.7265625" style="7" customWidth="1"/>
    <col min="4" max="4" width="19.453125" style="7" customWidth="1"/>
    <col min="5" max="5" width="10.7265625" style="7" customWidth="1"/>
    <col min="6" max="7" width="4" style="7" customWidth="1"/>
    <col min="8" max="9" width="8.08984375" style="7" customWidth="1"/>
    <col min="10" max="11" width="8.08984375" style="7" hidden="1" customWidth="1"/>
    <col min="12" max="16384" width="8.90625" style="7"/>
  </cols>
  <sheetData>
    <row r="1" spans="1:11" ht="25.9" customHeight="1">
      <c r="A1" t="s">
        <v>56</v>
      </c>
      <c r="B1"/>
    </row>
    <row r="2" spans="1:11" ht="46.9" customHeight="1">
      <c r="A2" s="83" t="s">
        <v>57</v>
      </c>
      <c r="B2" s="84"/>
      <c r="C2" s="84"/>
      <c r="D2" s="84"/>
      <c r="E2" s="85"/>
      <c r="F2" s="83"/>
      <c r="G2" s="84"/>
      <c r="H2" s="84"/>
      <c r="I2" s="27" t="s">
        <v>19</v>
      </c>
      <c r="J2" s="103"/>
      <c r="K2" s="104"/>
    </row>
    <row r="3" spans="1:11" ht="12" customHeight="1">
      <c r="A3" s="47" t="s">
        <v>33</v>
      </c>
      <c r="B3" s="67"/>
      <c r="C3" s="108" t="s">
        <v>17</v>
      </c>
      <c r="D3" s="88" t="s">
        <v>18</v>
      </c>
      <c r="E3" s="99" t="s">
        <v>30</v>
      </c>
      <c r="F3" s="107" t="s">
        <v>8</v>
      </c>
      <c r="G3" s="108"/>
      <c r="H3" s="105" t="s">
        <v>55</v>
      </c>
      <c r="I3" s="106"/>
      <c r="J3" s="88"/>
      <c r="K3" s="19"/>
    </row>
    <row r="4" spans="1:11" ht="12" customHeight="1">
      <c r="A4" s="91"/>
      <c r="B4" s="92"/>
      <c r="C4" s="110"/>
      <c r="D4" s="89"/>
      <c r="E4" s="100"/>
      <c r="F4" s="109"/>
      <c r="G4" s="110"/>
      <c r="H4" s="33" t="s">
        <v>51</v>
      </c>
      <c r="I4" s="33" t="s">
        <v>52</v>
      </c>
      <c r="J4" s="89"/>
      <c r="K4" s="14"/>
    </row>
    <row r="5" spans="1:11" ht="12" customHeight="1">
      <c r="A5" s="68"/>
      <c r="B5" s="70"/>
      <c r="C5" s="112"/>
      <c r="D5" s="90"/>
      <c r="E5" s="101"/>
      <c r="F5" s="111"/>
      <c r="G5" s="112"/>
      <c r="H5" s="34" t="s">
        <v>53</v>
      </c>
      <c r="I5" s="34" t="s">
        <v>54</v>
      </c>
      <c r="J5" s="90"/>
      <c r="K5" s="15"/>
    </row>
    <row r="6" spans="1:11" s="9" customFormat="1" ht="39" customHeight="1">
      <c r="A6" s="8">
        <v>1</v>
      </c>
      <c r="B6" s="8" t="s">
        <v>32</v>
      </c>
      <c r="C6" s="8"/>
      <c r="D6" s="8"/>
      <c r="E6" s="35" t="str">
        <f>IF($F$2="","",$F$2)</f>
        <v/>
      </c>
      <c r="F6" s="86"/>
      <c r="G6" s="87"/>
      <c r="H6" s="8">
        <v>1</v>
      </c>
      <c r="I6" s="8"/>
      <c r="J6" s="20"/>
      <c r="K6" s="20"/>
    </row>
    <row r="7" spans="1:11" s="9" customFormat="1" ht="39" customHeight="1">
      <c r="A7" s="8">
        <v>2</v>
      </c>
      <c r="B7" s="8" t="s">
        <v>32</v>
      </c>
      <c r="C7" s="8"/>
      <c r="D7" s="8"/>
      <c r="E7" s="35" t="str">
        <f t="shared" ref="E7:E37" si="0">IF($F$2="","",$F$2)</f>
        <v/>
      </c>
      <c r="F7" s="86"/>
      <c r="G7" s="87"/>
      <c r="H7" s="8">
        <v>2</v>
      </c>
      <c r="I7" s="8"/>
      <c r="J7" s="8"/>
      <c r="K7" s="8"/>
    </row>
    <row r="8" spans="1:11" s="9" customFormat="1" ht="39" customHeight="1">
      <c r="A8" s="8">
        <v>3</v>
      </c>
      <c r="B8" s="8" t="s">
        <v>32</v>
      </c>
      <c r="C8" s="8"/>
      <c r="D8" s="8"/>
      <c r="E8" s="35" t="str">
        <f t="shared" si="0"/>
        <v/>
      </c>
      <c r="F8" s="86"/>
      <c r="G8" s="87"/>
      <c r="H8" s="8">
        <v>3</v>
      </c>
      <c r="I8" s="8"/>
      <c r="J8" s="8"/>
      <c r="K8" s="8"/>
    </row>
    <row r="9" spans="1:11" s="9" customFormat="1" ht="39" customHeight="1">
      <c r="A9" s="8">
        <v>4</v>
      </c>
      <c r="B9" s="8" t="s">
        <v>32</v>
      </c>
      <c r="C9" s="8"/>
      <c r="D9" s="8"/>
      <c r="E9" s="35" t="str">
        <f t="shared" si="0"/>
        <v/>
      </c>
      <c r="F9" s="86"/>
      <c r="G9" s="87"/>
      <c r="H9" s="8">
        <v>4</v>
      </c>
      <c r="I9" s="8"/>
      <c r="J9" s="8"/>
      <c r="K9" s="8"/>
    </row>
    <row r="10" spans="1:11" s="9" customFormat="1" ht="39" customHeight="1">
      <c r="A10" s="8">
        <v>5</v>
      </c>
      <c r="B10" s="8" t="s">
        <v>32</v>
      </c>
      <c r="C10" s="8"/>
      <c r="D10" s="8"/>
      <c r="E10" s="35" t="str">
        <f t="shared" si="0"/>
        <v/>
      </c>
      <c r="F10" s="86"/>
      <c r="G10" s="87"/>
      <c r="H10" s="8">
        <v>5</v>
      </c>
      <c r="I10" s="8"/>
      <c r="J10" s="8"/>
      <c r="K10" s="8"/>
    </row>
    <row r="11" spans="1:11" s="9" customFormat="1" ht="39" customHeight="1">
      <c r="A11" s="8">
        <v>6</v>
      </c>
      <c r="B11" s="8" t="s">
        <v>32</v>
      </c>
      <c r="C11" s="8"/>
      <c r="D11" s="8"/>
      <c r="E11" s="35" t="str">
        <f t="shared" si="0"/>
        <v/>
      </c>
      <c r="F11" s="86"/>
      <c r="G11" s="87"/>
      <c r="H11" s="8">
        <v>6</v>
      </c>
      <c r="I11" s="8"/>
      <c r="J11" s="8"/>
      <c r="K11" s="8"/>
    </row>
    <row r="12" spans="1:11" s="9" customFormat="1" ht="39" customHeight="1">
      <c r="A12" s="8">
        <v>7</v>
      </c>
      <c r="B12" s="8" t="s">
        <v>32</v>
      </c>
      <c r="C12" s="8"/>
      <c r="D12" s="8"/>
      <c r="E12" s="35" t="str">
        <f t="shared" si="0"/>
        <v/>
      </c>
      <c r="F12" s="86"/>
      <c r="G12" s="87"/>
      <c r="H12" s="8">
        <v>7</v>
      </c>
      <c r="I12" s="8"/>
      <c r="J12" s="8"/>
      <c r="K12" s="8"/>
    </row>
    <row r="13" spans="1:11" s="9" customFormat="1" ht="39" customHeight="1">
      <c r="A13" s="8">
        <v>8</v>
      </c>
      <c r="B13" s="8" t="s">
        <v>32</v>
      </c>
      <c r="C13" s="8"/>
      <c r="D13" s="8"/>
      <c r="E13" s="35" t="str">
        <f t="shared" si="0"/>
        <v/>
      </c>
      <c r="F13" s="86"/>
      <c r="G13" s="87"/>
      <c r="H13" s="8">
        <v>8</v>
      </c>
      <c r="I13" s="8"/>
      <c r="J13" s="8"/>
      <c r="K13" s="8"/>
    </row>
    <row r="14" spans="1:11" s="9" customFormat="1" ht="39" customHeight="1">
      <c r="A14" s="8">
        <v>9</v>
      </c>
      <c r="B14" s="8" t="s">
        <v>32</v>
      </c>
      <c r="C14" s="8"/>
      <c r="D14" s="8"/>
      <c r="E14" s="35" t="str">
        <f t="shared" si="0"/>
        <v/>
      </c>
      <c r="F14" s="86"/>
      <c r="G14" s="87"/>
      <c r="H14" s="8">
        <v>9</v>
      </c>
      <c r="I14" s="8"/>
      <c r="J14" s="8"/>
      <c r="K14" s="8"/>
    </row>
    <row r="15" spans="1:11" s="9" customFormat="1" ht="39" customHeight="1">
      <c r="A15" s="8">
        <v>10</v>
      </c>
      <c r="B15" s="8" t="s">
        <v>32</v>
      </c>
      <c r="C15" s="8"/>
      <c r="D15" s="8"/>
      <c r="E15" s="35" t="str">
        <f t="shared" si="0"/>
        <v/>
      </c>
      <c r="F15" s="86"/>
      <c r="G15" s="87"/>
      <c r="H15" s="8">
        <v>10</v>
      </c>
      <c r="I15" s="8"/>
      <c r="J15" s="8"/>
      <c r="K15" s="8"/>
    </row>
    <row r="16" spans="1:11" s="9" customFormat="1" ht="39" customHeight="1">
      <c r="A16" s="8">
        <v>11</v>
      </c>
      <c r="B16" s="8" t="s">
        <v>32</v>
      </c>
      <c r="C16" s="8"/>
      <c r="D16" s="8"/>
      <c r="E16" s="35" t="str">
        <f t="shared" si="0"/>
        <v/>
      </c>
      <c r="F16" s="86"/>
      <c r="G16" s="87"/>
      <c r="H16" s="8">
        <v>11</v>
      </c>
      <c r="I16" s="8"/>
      <c r="J16" s="8"/>
      <c r="K16" s="8"/>
    </row>
    <row r="17" spans="1:11" s="9" customFormat="1" ht="39" customHeight="1">
      <c r="A17" s="8">
        <v>12</v>
      </c>
      <c r="B17" s="8" t="s">
        <v>32</v>
      </c>
      <c r="C17" s="8"/>
      <c r="D17" s="8"/>
      <c r="E17" s="35" t="str">
        <f t="shared" si="0"/>
        <v/>
      </c>
      <c r="F17" s="86"/>
      <c r="G17" s="87"/>
      <c r="H17" s="8">
        <v>12</v>
      </c>
      <c r="I17" s="8"/>
      <c r="J17" s="8"/>
      <c r="K17" s="8"/>
    </row>
    <row r="18" spans="1:11" s="9" customFormat="1" ht="39" customHeight="1">
      <c r="A18" s="28">
        <v>13</v>
      </c>
      <c r="B18" s="28" t="s">
        <v>36</v>
      </c>
      <c r="C18" s="28"/>
      <c r="D18" s="28"/>
      <c r="E18" s="36" t="str">
        <f t="shared" si="0"/>
        <v/>
      </c>
      <c r="F18" s="95"/>
      <c r="G18" s="96"/>
      <c r="H18" s="28"/>
      <c r="I18" s="28">
        <v>1</v>
      </c>
      <c r="J18" s="8"/>
      <c r="K18" s="8"/>
    </row>
    <row r="19" spans="1:11" s="9" customFormat="1" ht="39" customHeight="1">
      <c r="A19" s="20">
        <v>14</v>
      </c>
      <c r="B19" s="20" t="s">
        <v>36</v>
      </c>
      <c r="C19" s="20"/>
      <c r="D19" s="20"/>
      <c r="E19" s="37" t="str">
        <f t="shared" si="0"/>
        <v/>
      </c>
      <c r="F19" s="97"/>
      <c r="G19" s="98"/>
      <c r="H19" s="20"/>
      <c r="I19" s="20">
        <v>1</v>
      </c>
      <c r="J19" s="8"/>
      <c r="K19" s="8"/>
    </row>
    <row r="20" spans="1:11" s="9" customFormat="1" ht="39" customHeight="1">
      <c r="A20" s="28">
        <v>15</v>
      </c>
      <c r="B20" s="28" t="s">
        <v>36</v>
      </c>
      <c r="C20" s="28"/>
      <c r="D20" s="28"/>
      <c r="E20" s="36" t="str">
        <f t="shared" si="0"/>
        <v/>
      </c>
      <c r="F20" s="95"/>
      <c r="G20" s="96"/>
      <c r="H20" s="28"/>
      <c r="I20" s="28">
        <v>2</v>
      </c>
      <c r="J20" s="8"/>
      <c r="K20" s="8"/>
    </row>
    <row r="21" spans="1:11" s="9" customFormat="1" ht="39" customHeight="1">
      <c r="A21" s="20">
        <v>16</v>
      </c>
      <c r="B21" s="20" t="s">
        <v>36</v>
      </c>
      <c r="C21" s="20"/>
      <c r="D21" s="20"/>
      <c r="E21" s="37" t="str">
        <f t="shared" si="0"/>
        <v/>
      </c>
      <c r="F21" s="97"/>
      <c r="G21" s="98"/>
      <c r="H21" s="20"/>
      <c r="I21" s="20">
        <v>2</v>
      </c>
      <c r="J21" s="8"/>
      <c r="K21" s="8"/>
    </row>
    <row r="22" spans="1:11" s="9" customFormat="1" ht="39" customHeight="1">
      <c r="A22" s="28">
        <v>17</v>
      </c>
      <c r="B22" s="28" t="s">
        <v>36</v>
      </c>
      <c r="C22" s="28"/>
      <c r="D22" s="28"/>
      <c r="E22" s="36" t="str">
        <f t="shared" si="0"/>
        <v/>
      </c>
      <c r="F22" s="95"/>
      <c r="G22" s="96"/>
      <c r="H22" s="28"/>
      <c r="I22" s="28">
        <v>3</v>
      </c>
      <c r="J22" s="8"/>
      <c r="K22" s="8"/>
    </row>
    <row r="23" spans="1:11" s="9" customFormat="1" ht="39" customHeight="1">
      <c r="A23" s="20">
        <v>18</v>
      </c>
      <c r="B23" s="20" t="s">
        <v>36</v>
      </c>
      <c r="C23" s="20"/>
      <c r="D23" s="20"/>
      <c r="E23" s="37" t="str">
        <f t="shared" si="0"/>
        <v/>
      </c>
      <c r="F23" s="97"/>
      <c r="G23" s="98"/>
      <c r="H23" s="20"/>
      <c r="I23" s="20">
        <v>3</v>
      </c>
      <c r="J23" s="8"/>
      <c r="K23" s="8"/>
    </row>
    <row r="24" spans="1:11" s="9" customFormat="1" ht="39" customHeight="1">
      <c r="A24" s="28">
        <v>19</v>
      </c>
      <c r="B24" s="28" t="s">
        <v>36</v>
      </c>
      <c r="C24" s="28"/>
      <c r="D24" s="28"/>
      <c r="E24" s="36" t="str">
        <f t="shared" si="0"/>
        <v/>
      </c>
      <c r="F24" s="95"/>
      <c r="G24" s="96"/>
      <c r="H24" s="28"/>
      <c r="I24" s="28">
        <v>4</v>
      </c>
      <c r="J24" s="8"/>
      <c r="K24" s="8"/>
    </row>
    <row r="25" spans="1:11" s="9" customFormat="1" ht="39" customHeight="1">
      <c r="A25" s="20">
        <v>20</v>
      </c>
      <c r="B25" s="20" t="s">
        <v>36</v>
      </c>
      <c r="C25" s="20"/>
      <c r="D25" s="20"/>
      <c r="E25" s="37" t="str">
        <f t="shared" si="0"/>
        <v/>
      </c>
      <c r="F25" s="97"/>
      <c r="G25" s="98"/>
      <c r="H25" s="20"/>
      <c r="I25" s="20">
        <v>4</v>
      </c>
      <c r="J25" s="8"/>
      <c r="K25" s="8"/>
    </row>
    <row r="26" spans="1:11" s="9" customFormat="1" ht="39" customHeight="1">
      <c r="A26" s="28">
        <v>21</v>
      </c>
      <c r="B26" s="28" t="s">
        <v>36</v>
      </c>
      <c r="C26" s="28"/>
      <c r="D26" s="28"/>
      <c r="E26" s="36" t="str">
        <f t="shared" si="0"/>
        <v/>
      </c>
      <c r="F26" s="95"/>
      <c r="G26" s="96"/>
      <c r="H26" s="28"/>
      <c r="I26" s="28">
        <v>5</v>
      </c>
      <c r="J26" s="8"/>
      <c r="K26" s="8"/>
    </row>
    <row r="27" spans="1:11" s="9" customFormat="1" ht="39" customHeight="1">
      <c r="A27" s="20">
        <v>22</v>
      </c>
      <c r="B27" s="20" t="s">
        <v>36</v>
      </c>
      <c r="C27" s="20"/>
      <c r="D27" s="20"/>
      <c r="E27" s="37" t="str">
        <f t="shared" si="0"/>
        <v/>
      </c>
      <c r="F27" s="97"/>
      <c r="G27" s="98"/>
      <c r="H27" s="20"/>
      <c r="I27" s="20">
        <v>5</v>
      </c>
      <c r="J27" s="8"/>
      <c r="K27" s="8"/>
    </row>
    <row r="28" spans="1:11" s="9" customFormat="1" ht="39" customHeight="1">
      <c r="A28" s="28">
        <v>23</v>
      </c>
      <c r="B28" s="28" t="s">
        <v>36</v>
      </c>
      <c r="C28" s="28"/>
      <c r="D28" s="28"/>
      <c r="E28" s="36" t="str">
        <f t="shared" si="0"/>
        <v/>
      </c>
      <c r="F28" s="95"/>
      <c r="G28" s="96"/>
      <c r="H28" s="28"/>
      <c r="I28" s="28">
        <v>6</v>
      </c>
      <c r="J28" s="8"/>
      <c r="K28" s="8"/>
    </row>
    <row r="29" spans="1:11" s="9" customFormat="1" ht="39" customHeight="1">
      <c r="A29" s="20">
        <v>24</v>
      </c>
      <c r="B29" s="20" t="s">
        <v>36</v>
      </c>
      <c r="C29" s="20"/>
      <c r="D29" s="20"/>
      <c r="E29" s="37" t="str">
        <f t="shared" si="0"/>
        <v/>
      </c>
      <c r="F29" s="97"/>
      <c r="G29" s="98"/>
      <c r="H29" s="20"/>
      <c r="I29" s="20">
        <v>6</v>
      </c>
      <c r="J29" s="8"/>
      <c r="K29" s="8"/>
    </row>
    <row r="30" spans="1:11" s="9" customFormat="1" ht="39" customHeight="1">
      <c r="A30" s="28">
        <v>25</v>
      </c>
      <c r="B30" s="28" t="s">
        <v>36</v>
      </c>
      <c r="C30" s="28"/>
      <c r="D30" s="28"/>
      <c r="E30" s="36" t="str">
        <f t="shared" si="0"/>
        <v/>
      </c>
      <c r="F30" s="94"/>
      <c r="G30" s="94"/>
      <c r="H30" s="28"/>
      <c r="I30" s="28">
        <v>7</v>
      </c>
      <c r="J30" s="8"/>
      <c r="K30" s="8"/>
    </row>
    <row r="31" spans="1:11" s="9" customFormat="1" ht="39" customHeight="1">
      <c r="A31" s="20">
        <v>26</v>
      </c>
      <c r="B31" s="20" t="s">
        <v>36</v>
      </c>
      <c r="C31" s="20"/>
      <c r="D31" s="20"/>
      <c r="E31" s="38" t="str">
        <f t="shared" si="0"/>
        <v/>
      </c>
      <c r="F31" s="93"/>
      <c r="G31" s="93"/>
      <c r="H31" s="20"/>
      <c r="I31" s="20">
        <v>7</v>
      </c>
      <c r="J31" s="8"/>
      <c r="K31" s="8"/>
    </row>
    <row r="32" spans="1:11" s="9" customFormat="1" ht="39" customHeight="1">
      <c r="A32" s="28">
        <v>27</v>
      </c>
      <c r="B32" s="28" t="s">
        <v>36</v>
      </c>
      <c r="C32" s="28"/>
      <c r="D32" s="28"/>
      <c r="E32" s="36" t="str">
        <f t="shared" si="0"/>
        <v/>
      </c>
      <c r="F32" s="94"/>
      <c r="G32" s="94"/>
      <c r="H32" s="28"/>
      <c r="I32" s="28">
        <v>8</v>
      </c>
      <c r="J32" s="8"/>
      <c r="K32" s="8"/>
    </row>
    <row r="33" spans="1:13" s="9" customFormat="1" ht="39" customHeight="1">
      <c r="A33" s="20">
        <v>28</v>
      </c>
      <c r="B33" s="20" t="s">
        <v>36</v>
      </c>
      <c r="C33" s="20"/>
      <c r="D33" s="20"/>
      <c r="E33" s="38" t="str">
        <f t="shared" si="0"/>
        <v/>
      </c>
      <c r="F33" s="93"/>
      <c r="G33" s="93"/>
      <c r="H33" s="20"/>
      <c r="I33" s="20">
        <v>8</v>
      </c>
      <c r="J33" s="8"/>
      <c r="K33" s="8"/>
    </row>
    <row r="34" spans="1:13" s="9" customFormat="1" ht="39" customHeight="1">
      <c r="A34" s="28">
        <v>29</v>
      </c>
      <c r="B34" s="28" t="s">
        <v>36</v>
      </c>
      <c r="C34" s="28"/>
      <c r="D34" s="28"/>
      <c r="E34" s="36" t="str">
        <f t="shared" si="0"/>
        <v/>
      </c>
      <c r="F34" s="94"/>
      <c r="G34" s="94"/>
      <c r="H34" s="28"/>
      <c r="I34" s="28">
        <v>9</v>
      </c>
      <c r="J34" s="8"/>
      <c r="K34" s="8"/>
    </row>
    <row r="35" spans="1:13" s="9" customFormat="1" ht="39" customHeight="1">
      <c r="A35" s="20">
        <v>30</v>
      </c>
      <c r="B35" s="20" t="s">
        <v>36</v>
      </c>
      <c r="C35" s="20"/>
      <c r="D35" s="20"/>
      <c r="E35" s="38" t="str">
        <f t="shared" si="0"/>
        <v/>
      </c>
      <c r="F35" s="93"/>
      <c r="G35" s="93"/>
      <c r="H35" s="20"/>
      <c r="I35" s="20">
        <v>9</v>
      </c>
      <c r="J35" s="8"/>
      <c r="K35" s="8"/>
    </row>
    <row r="36" spans="1:13" s="9" customFormat="1" ht="39" customHeight="1">
      <c r="A36" s="28">
        <v>31</v>
      </c>
      <c r="B36" s="28" t="s">
        <v>36</v>
      </c>
      <c r="C36" s="28"/>
      <c r="D36" s="28"/>
      <c r="E36" s="36" t="str">
        <f t="shared" si="0"/>
        <v/>
      </c>
      <c r="F36" s="94"/>
      <c r="G36" s="94"/>
      <c r="H36" s="28"/>
      <c r="I36" s="28">
        <v>10</v>
      </c>
      <c r="J36" s="8"/>
      <c r="K36" s="8"/>
    </row>
    <row r="37" spans="1:13" s="9" customFormat="1" ht="39" customHeight="1">
      <c r="A37" s="20">
        <v>32</v>
      </c>
      <c r="B37" s="20" t="s">
        <v>36</v>
      </c>
      <c r="C37" s="20"/>
      <c r="D37" s="20"/>
      <c r="E37" s="38" t="str">
        <f t="shared" si="0"/>
        <v/>
      </c>
      <c r="F37" s="93"/>
      <c r="G37" s="93"/>
      <c r="H37" s="20"/>
      <c r="I37" s="20">
        <v>10</v>
      </c>
      <c r="J37" s="8"/>
      <c r="K37" s="8"/>
    </row>
    <row r="38" spans="1:13" s="9" customFormat="1" ht="39" customHeight="1">
      <c r="A38" s="8"/>
      <c r="B38" s="8"/>
      <c r="C38" s="8"/>
      <c r="D38" s="8"/>
      <c r="E38" s="39"/>
      <c r="F38" s="86"/>
      <c r="G38" s="87"/>
      <c r="H38" s="8"/>
      <c r="I38" s="8"/>
      <c r="J38" s="8"/>
      <c r="K38" s="8"/>
    </row>
    <row r="39" spans="1:13" s="9" customFormat="1" ht="39" customHeight="1">
      <c r="A39" s="8"/>
      <c r="B39" s="8"/>
      <c r="C39" s="8"/>
      <c r="D39" s="8"/>
      <c r="E39" s="39"/>
      <c r="F39" s="86"/>
      <c r="G39" s="87"/>
      <c r="H39" s="8"/>
      <c r="I39" s="8"/>
      <c r="J39" s="8"/>
      <c r="K39" s="8"/>
    </row>
    <row r="40" spans="1:13" s="9" customFormat="1" ht="39" customHeight="1">
      <c r="A40" s="8"/>
      <c r="B40" s="8"/>
      <c r="C40" s="8"/>
      <c r="D40" s="8"/>
      <c r="E40" s="8"/>
      <c r="F40" s="86"/>
      <c r="G40" s="87"/>
      <c r="H40" s="8"/>
      <c r="I40" s="8"/>
      <c r="J40" s="8"/>
      <c r="K40" s="8"/>
    </row>
    <row r="41" spans="1:13" ht="18.649999999999999" customHeight="1">
      <c r="C41" s="10" t="s">
        <v>20</v>
      </c>
    </row>
    <row r="42" spans="1:13" ht="18.649999999999999" customHeight="1">
      <c r="C42" s="102" t="s">
        <v>29</v>
      </c>
      <c r="D42" s="102"/>
      <c r="E42" s="102"/>
      <c r="F42" s="102"/>
      <c r="G42" s="102"/>
      <c r="H42" s="102"/>
      <c r="I42" s="102"/>
      <c r="J42" s="102"/>
    </row>
    <row r="43" spans="1:13" ht="18.649999999999999" customHeight="1">
      <c r="C43" t="s">
        <v>24</v>
      </c>
      <c r="D43"/>
      <c r="E43"/>
      <c r="F43"/>
      <c r="G43"/>
      <c r="H43"/>
      <c r="I43"/>
      <c r="J43"/>
      <c r="K43"/>
    </row>
    <row r="44" spans="1:13" ht="18.649999999999999" customHeight="1">
      <c r="C44" t="s">
        <v>27</v>
      </c>
      <c r="D44"/>
      <c r="E44"/>
      <c r="F44"/>
      <c r="G44"/>
      <c r="H44"/>
      <c r="I44"/>
      <c r="J44"/>
      <c r="K44"/>
    </row>
    <row r="48" spans="1:13" ht="13">
      <c r="A48" s="40" t="s">
        <v>79</v>
      </c>
      <c r="M48" s="7" t="s">
        <v>97</v>
      </c>
    </row>
    <row r="49" spans="1:17" ht="13">
      <c r="A49" s="7" t="s">
        <v>87</v>
      </c>
      <c r="B49" s="7" t="s">
        <v>81</v>
      </c>
      <c r="C49" s="7" t="s">
        <v>89</v>
      </c>
      <c r="D49" s="7" t="s">
        <v>83</v>
      </c>
      <c r="E49" s="7" t="s">
        <v>85</v>
      </c>
      <c r="H49" s="7" t="s">
        <v>91</v>
      </c>
      <c r="I49" s="7" t="s">
        <v>93</v>
      </c>
      <c r="N49" s="7" t="s">
        <v>98</v>
      </c>
      <c r="O49" s="7" t="s">
        <v>99</v>
      </c>
      <c r="P49" s="7" t="s">
        <v>100</v>
      </c>
      <c r="Q49" s="7" t="s">
        <v>101</v>
      </c>
    </row>
    <row r="50" spans="1:17" ht="13">
      <c r="A50" s="7" t="str">
        <f>IF(C6="","空",1)</f>
        <v>空</v>
      </c>
      <c r="B50" s="7" t="str">
        <f>IF(A50="空","",B6)</f>
        <v/>
      </c>
      <c r="C50" s="7" t="str">
        <f>IF(A50="空","",C6&amp;I50)</f>
        <v/>
      </c>
      <c r="D50" s="7" t="str">
        <f>IF(A50="空","",D6)</f>
        <v/>
      </c>
      <c r="E50" s="7" t="str">
        <f>IF(A50="空","",E6)</f>
        <v/>
      </c>
      <c r="H50" s="7" t="str">
        <f>IF(A50="空","",F6)</f>
        <v/>
      </c>
      <c r="I50" s="7" t="str">
        <f>IF(H50=1,"①",IF(H50=2,"②",IF(H50=3,"③","未入力")))</f>
        <v>未入力</v>
      </c>
      <c r="M50" s="7">
        <v>1</v>
      </c>
      <c r="N50" s="7" t="e">
        <f>INDEX($A$50:$E$189,MATCH(M50,$A$50:$A$189,0),2)</f>
        <v>#N/A</v>
      </c>
      <c r="O50" s="7" t="e">
        <f>INDEX($A$50:$E$189,MATCH(M50,$A$50:$A$189,0),3)</f>
        <v>#N/A</v>
      </c>
      <c r="P50" s="7" t="e">
        <f>INDEX($A$50:$E$189,MATCH(M50,$A$50:$A$189,0),4)</f>
        <v>#N/A</v>
      </c>
      <c r="Q50" s="7" t="e">
        <f>INDEX($A$50:$E$189,MATCH(M50,$A$50:$A$189,0),5)</f>
        <v>#N/A</v>
      </c>
    </row>
    <row r="51" spans="1:17" ht="13">
      <c r="A51" s="7" t="str">
        <f>IF(C7="","空",A50+1)</f>
        <v>空</v>
      </c>
      <c r="B51" s="7" t="str">
        <f t="shared" ref="B51:B84" si="1">IF(A51="空","",B7)</f>
        <v/>
      </c>
      <c r="C51" s="7" t="str">
        <f t="shared" ref="C51:C70" si="2">IF(A51="空","",C7&amp;I51)</f>
        <v/>
      </c>
      <c r="D51" s="7" t="str">
        <f t="shared" ref="D51:D70" si="3">IF(A51="空","",D7)</f>
        <v/>
      </c>
      <c r="E51" s="7" t="str">
        <f t="shared" ref="E51:E70" si="4">IF(A51="空","",E7)</f>
        <v/>
      </c>
      <c r="H51" s="7" t="str">
        <f t="shared" ref="H51:H70" si="5">IF(A51="空","",F7)</f>
        <v/>
      </c>
      <c r="I51" s="7" t="str">
        <f t="shared" ref="I51:I84" si="6">IF(H51=1,"①",IF(H51=2,"②",IF(H51=3,"③","未入力")))</f>
        <v>未入力</v>
      </c>
      <c r="M51" s="7">
        <v>2</v>
      </c>
      <c r="N51" s="7" t="e">
        <f t="shared" ref="N51:N114" si="7">INDEX($A$50:$E$189,MATCH(M51,$A$50:$A$189,0),2)</f>
        <v>#N/A</v>
      </c>
      <c r="O51" s="7" t="e">
        <f t="shared" ref="O51:O114" si="8">INDEX($A$50:$E$189,MATCH(M51,$A$50:$A$189,0),3)</f>
        <v>#N/A</v>
      </c>
      <c r="P51" s="7" t="e">
        <f t="shared" ref="P51:P114" si="9">INDEX($A$50:$E$189,MATCH(M51,$A$50:$A$189,0),4)</f>
        <v>#N/A</v>
      </c>
      <c r="Q51" s="7" t="e">
        <f t="shared" ref="Q51:Q114" si="10">INDEX($A$50:$E$189,MATCH(M51,$A$50:$A$189,0),5)</f>
        <v>#N/A</v>
      </c>
    </row>
    <row r="52" spans="1:17" ht="13">
      <c r="A52" s="7" t="str">
        <f t="shared" ref="A52:A84" si="11">IF(C8="","空",A51+1)</f>
        <v>空</v>
      </c>
      <c r="B52" s="7" t="str">
        <f t="shared" si="1"/>
        <v/>
      </c>
      <c r="C52" s="7" t="str">
        <f t="shared" si="2"/>
        <v/>
      </c>
      <c r="D52" s="7" t="str">
        <f t="shared" si="3"/>
        <v/>
      </c>
      <c r="E52" s="7" t="str">
        <f t="shared" si="4"/>
        <v/>
      </c>
      <c r="H52" s="7" t="str">
        <f t="shared" si="5"/>
        <v/>
      </c>
      <c r="I52" s="7" t="str">
        <f t="shared" si="6"/>
        <v>未入力</v>
      </c>
      <c r="M52" s="7">
        <v>3</v>
      </c>
      <c r="N52" s="7" t="e">
        <f t="shared" si="7"/>
        <v>#N/A</v>
      </c>
      <c r="O52" s="7" t="e">
        <f t="shared" si="8"/>
        <v>#N/A</v>
      </c>
      <c r="P52" s="7" t="e">
        <f t="shared" si="9"/>
        <v>#N/A</v>
      </c>
      <c r="Q52" s="7" t="e">
        <f t="shared" si="10"/>
        <v>#N/A</v>
      </c>
    </row>
    <row r="53" spans="1:17" ht="13">
      <c r="A53" s="7" t="str">
        <f t="shared" si="11"/>
        <v>空</v>
      </c>
      <c r="B53" s="7" t="str">
        <f t="shared" si="1"/>
        <v/>
      </c>
      <c r="C53" s="7" t="str">
        <f t="shared" si="2"/>
        <v/>
      </c>
      <c r="D53" s="7" t="str">
        <f t="shared" si="3"/>
        <v/>
      </c>
      <c r="E53" s="7" t="str">
        <f t="shared" si="4"/>
        <v/>
      </c>
      <c r="H53" s="7" t="str">
        <f t="shared" si="5"/>
        <v/>
      </c>
      <c r="I53" s="7" t="str">
        <f t="shared" si="6"/>
        <v>未入力</v>
      </c>
      <c r="M53" s="7">
        <v>4</v>
      </c>
      <c r="N53" s="7" t="e">
        <f t="shared" si="7"/>
        <v>#N/A</v>
      </c>
      <c r="O53" s="7" t="e">
        <f t="shared" si="8"/>
        <v>#N/A</v>
      </c>
      <c r="P53" s="7" t="e">
        <f t="shared" si="9"/>
        <v>#N/A</v>
      </c>
      <c r="Q53" s="7" t="e">
        <f t="shared" si="10"/>
        <v>#N/A</v>
      </c>
    </row>
    <row r="54" spans="1:17" ht="13">
      <c r="A54" s="7" t="str">
        <f t="shared" si="11"/>
        <v>空</v>
      </c>
      <c r="B54" s="7" t="str">
        <f t="shared" si="1"/>
        <v/>
      </c>
      <c r="C54" s="7" t="str">
        <f t="shared" si="2"/>
        <v/>
      </c>
      <c r="D54" s="7" t="str">
        <f t="shared" si="3"/>
        <v/>
      </c>
      <c r="E54" s="7" t="str">
        <f t="shared" si="4"/>
        <v/>
      </c>
      <c r="H54" s="7" t="str">
        <f t="shared" si="5"/>
        <v/>
      </c>
      <c r="I54" s="7" t="str">
        <f t="shared" si="6"/>
        <v>未入力</v>
      </c>
      <c r="M54" s="7">
        <v>5</v>
      </c>
      <c r="N54" s="7" t="e">
        <f t="shared" si="7"/>
        <v>#N/A</v>
      </c>
      <c r="O54" s="7" t="e">
        <f t="shared" si="8"/>
        <v>#N/A</v>
      </c>
      <c r="P54" s="7" t="e">
        <f t="shared" si="9"/>
        <v>#N/A</v>
      </c>
      <c r="Q54" s="7" t="e">
        <f t="shared" si="10"/>
        <v>#N/A</v>
      </c>
    </row>
    <row r="55" spans="1:17" ht="13">
      <c r="A55" s="7" t="str">
        <f t="shared" si="11"/>
        <v>空</v>
      </c>
      <c r="B55" s="7" t="str">
        <f t="shared" si="1"/>
        <v/>
      </c>
      <c r="C55" s="7" t="str">
        <f t="shared" si="2"/>
        <v/>
      </c>
      <c r="D55" s="7" t="str">
        <f t="shared" si="3"/>
        <v/>
      </c>
      <c r="E55" s="7" t="str">
        <f t="shared" si="4"/>
        <v/>
      </c>
      <c r="H55" s="7" t="str">
        <f t="shared" si="5"/>
        <v/>
      </c>
      <c r="I55" s="7" t="str">
        <f t="shared" si="6"/>
        <v>未入力</v>
      </c>
      <c r="M55" s="7">
        <v>6</v>
      </c>
      <c r="N55" s="7" t="e">
        <f t="shared" si="7"/>
        <v>#N/A</v>
      </c>
      <c r="O55" s="7" t="e">
        <f t="shared" si="8"/>
        <v>#N/A</v>
      </c>
      <c r="P55" s="7" t="e">
        <f t="shared" si="9"/>
        <v>#N/A</v>
      </c>
      <c r="Q55" s="7" t="e">
        <f t="shared" si="10"/>
        <v>#N/A</v>
      </c>
    </row>
    <row r="56" spans="1:17" ht="13">
      <c r="A56" s="7" t="str">
        <f t="shared" si="11"/>
        <v>空</v>
      </c>
      <c r="B56" s="7" t="str">
        <f t="shared" si="1"/>
        <v/>
      </c>
      <c r="C56" s="7" t="str">
        <f t="shared" si="2"/>
        <v/>
      </c>
      <c r="D56" s="7" t="str">
        <f t="shared" si="3"/>
        <v/>
      </c>
      <c r="E56" s="7" t="str">
        <f t="shared" si="4"/>
        <v/>
      </c>
      <c r="H56" s="7" t="str">
        <f t="shared" si="5"/>
        <v/>
      </c>
      <c r="I56" s="7" t="str">
        <f t="shared" si="6"/>
        <v>未入力</v>
      </c>
      <c r="M56" s="7">
        <v>7</v>
      </c>
      <c r="N56" s="7" t="e">
        <f t="shared" si="7"/>
        <v>#N/A</v>
      </c>
      <c r="O56" s="7" t="e">
        <f t="shared" si="8"/>
        <v>#N/A</v>
      </c>
      <c r="P56" s="7" t="e">
        <f t="shared" si="9"/>
        <v>#N/A</v>
      </c>
      <c r="Q56" s="7" t="e">
        <f t="shared" si="10"/>
        <v>#N/A</v>
      </c>
    </row>
    <row r="57" spans="1:17" ht="13">
      <c r="A57" s="7" t="str">
        <f t="shared" si="11"/>
        <v>空</v>
      </c>
      <c r="B57" s="7" t="str">
        <f t="shared" si="1"/>
        <v/>
      </c>
      <c r="C57" s="7" t="str">
        <f t="shared" si="2"/>
        <v/>
      </c>
      <c r="D57" s="7" t="str">
        <f t="shared" si="3"/>
        <v/>
      </c>
      <c r="E57" s="7" t="str">
        <f t="shared" si="4"/>
        <v/>
      </c>
      <c r="H57" s="7" t="str">
        <f t="shared" si="5"/>
        <v/>
      </c>
      <c r="I57" s="7" t="str">
        <f t="shared" si="6"/>
        <v>未入力</v>
      </c>
      <c r="M57" s="7">
        <v>8</v>
      </c>
      <c r="N57" s="7" t="e">
        <f t="shared" si="7"/>
        <v>#N/A</v>
      </c>
      <c r="O57" s="7" t="e">
        <f t="shared" si="8"/>
        <v>#N/A</v>
      </c>
      <c r="P57" s="7" t="e">
        <f t="shared" si="9"/>
        <v>#N/A</v>
      </c>
      <c r="Q57" s="7" t="e">
        <f t="shared" si="10"/>
        <v>#N/A</v>
      </c>
    </row>
    <row r="58" spans="1:17" ht="13">
      <c r="A58" s="7" t="str">
        <f t="shared" si="11"/>
        <v>空</v>
      </c>
      <c r="B58" s="7" t="str">
        <f t="shared" si="1"/>
        <v/>
      </c>
      <c r="C58" s="7" t="str">
        <f t="shared" si="2"/>
        <v/>
      </c>
      <c r="D58" s="7" t="str">
        <f t="shared" si="3"/>
        <v/>
      </c>
      <c r="E58" s="7" t="str">
        <f t="shared" si="4"/>
        <v/>
      </c>
      <c r="H58" s="7" t="str">
        <f t="shared" si="5"/>
        <v/>
      </c>
      <c r="I58" s="7" t="str">
        <f t="shared" si="6"/>
        <v>未入力</v>
      </c>
      <c r="M58" s="7">
        <v>9</v>
      </c>
      <c r="N58" s="7" t="e">
        <f t="shared" si="7"/>
        <v>#N/A</v>
      </c>
      <c r="O58" s="7" t="e">
        <f t="shared" si="8"/>
        <v>#N/A</v>
      </c>
      <c r="P58" s="7" t="e">
        <f t="shared" si="9"/>
        <v>#N/A</v>
      </c>
      <c r="Q58" s="7" t="e">
        <f t="shared" si="10"/>
        <v>#N/A</v>
      </c>
    </row>
    <row r="59" spans="1:17" ht="13">
      <c r="A59" s="7" t="str">
        <f t="shared" si="11"/>
        <v>空</v>
      </c>
      <c r="B59" s="7" t="str">
        <f t="shared" si="1"/>
        <v/>
      </c>
      <c r="C59" s="7" t="str">
        <f t="shared" si="2"/>
        <v/>
      </c>
      <c r="D59" s="7" t="str">
        <f t="shared" si="3"/>
        <v/>
      </c>
      <c r="E59" s="7" t="str">
        <f t="shared" si="4"/>
        <v/>
      </c>
      <c r="H59" s="7" t="str">
        <f t="shared" si="5"/>
        <v/>
      </c>
      <c r="I59" s="7" t="str">
        <f t="shared" si="6"/>
        <v>未入力</v>
      </c>
      <c r="M59" s="7">
        <v>10</v>
      </c>
      <c r="N59" s="7" t="e">
        <f t="shared" si="7"/>
        <v>#N/A</v>
      </c>
      <c r="O59" s="7" t="e">
        <f t="shared" si="8"/>
        <v>#N/A</v>
      </c>
      <c r="P59" s="7" t="e">
        <f t="shared" si="9"/>
        <v>#N/A</v>
      </c>
      <c r="Q59" s="7" t="e">
        <f t="shared" si="10"/>
        <v>#N/A</v>
      </c>
    </row>
    <row r="60" spans="1:17" ht="13">
      <c r="A60" s="7" t="str">
        <f t="shared" si="11"/>
        <v>空</v>
      </c>
      <c r="B60" s="7" t="str">
        <f t="shared" si="1"/>
        <v/>
      </c>
      <c r="C60" s="7" t="str">
        <f t="shared" si="2"/>
        <v/>
      </c>
      <c r="D60" s="7" t="str">
        <f t="shared" si="3"/>
        <v/>
      </c>
      <c r="E60" s="7" t="str">
        <f t="shared" si="4"/>
        <v/>
      </c>
      <c r="H60" s="7" t="str">
        <f t="shared" si="5"/>
        <v/>
      </c>
      <c r="I60" s="7" t="str">
        <f t="shared" si="6"/>
        <v>未入力</v>
      </c>
      <c r="M60" s="7">
        <v>11</v>
      </c>
      <c r="N60" s="7" t="e">
        <f t="shared" si="7"/>
        <v>#N/A</v>
      </c>
      <c r="O60" s="7" t="e">
        <f t="shared" si="8"/>
        <v>#N/A</v>
      </c>
      <c r="P60" s="7" t="e">
        <f t="shared" si="9"/>
        <v>#N/A</v>
      </c>
      <c r="Q60" s="7" t="e">
        <f t="shared" si="10"/>
        <v>#N/A</v>
      </c>
    </row>
    <row r="61" spans="1:17" ht="13">
      <c r="A61" s="7" t="str">
        <f t="shared" si="11"/>
        <v>空</v>
      </c>
      <c r="B61" s="7" t="str">
        <f t="shared" si="1"/>
        <v/>
      </c>
      <c r="C61" s="7" t="str">
        <f t="shared" si="2"/>
        <v/>
      </c>
      <c r="D61" s="7" t="str">
        <f t="shared" si="3"/>
        <v/>
      </c>
      <c r="E61" s="7" t="str">
        <f t="shared" si="4"/>
        <v/>
      </c>
      <c r="H61" s="7" t="str">
        <f t="shared" si="5"/>
        <v/>
      </c>
      <c r="I61" s="7" t="str">
        <f t="shared" si="6"/>
        <v>未入力</v>
      </c>
      <c r="M61" s="7">
        <v>12</v>
      </c>
      <c r="N61" s="7" t="e">
        <f t="shared" si="7"/>
        <v>#N/A</v>
      </c>
      <c r="O61" s="7" t="e">
        <f t="shared" si="8"/>
        <v>#N/A</v>
      </c>
      <c r="P61" s="7" t="e">
        <f t="shared" si="9"/>
        <v>#N/A</v>
      </c>
      <c r="Q61" s="7" t="e">
        <f t="shared" si="10"/>
        <v>#N/A</v>
      </c>
    </row>
    <row r="62" spans="1:17" ht="13">
      <c r="A62" s="7" t="str">
        <f t="shared" si="11"/>
        <v>空</v>
      </c>
      <c r="B62" s="7" t="str">
        <f t="shared" si="1"/>
        <v/>
      </c>
      <c r="C62" s="7" t="str">
        <f t="shared" si="2"/>
        <v/>
      </c>
      <c r="D62" s="7" t="str">
        <f t="shared" si="3"/>
        <v/>
      </c>
      <c r="E62" s="7" t="str">
        <f t="shared" si="4"/>
        <v/>
      </c>
      <c r="H62" s="7" t="str">
        <f t="shared" si="5"/>
        <v/>
      </c>
      <c r="I62" s="7" t="str">
        <f t="shared" si="6"/>
        <v>未入力</v>
      </c>
      <c r="M62" s="7">
        <v>13</v>
      </c>
      <c r="N62" s="7" t="e">
        <f t="shared" si="7"/>
        <v>#N/A</v>
      </c>
      <c r="O62" s="7" t="e">
        <f t="shared" si="8"/>
        <v>#N/A</v>
      </c>
      <c r="P62" s="7" t="e">
        <f t="shared" si="9"/>
        <v>#N/A</v>
      </c>
      <c r="Q62" s="7" t="e">
        <f t="shared" si="10"/>
        <v>#N/A</v>
      </c>
    </row>
    <row r="63" spans="1:17" ht="13">
      <c r="A63" s="7" t="str">
        <f t="shared" si="11"/>
        <v>空</v>
      </c>
      <c r="B63" s="7" t="str">
        <f t="shared" si="1"/>
        <v/>
      </c>
      <c r="C63" s="7" t="str">
        <f t="shared" si="2"/>
        <v/>
      </c>
      <c r="D63" s="7" t="str">
        <f t="shared" si="3"/>
        <v/>
      </c>
      <c r="E63" s="7" t="str">
        <f t="shared" si="4"/>
        <v/>
      </c>
      <c r="H63" s="7" t="str">
        <f t="shared" si="5"/>
        <v/>
      </c>
      <c r="I63" s="7" t="str">
        <f t="shared" si="6"/>
        <v>未入力</v>
      </c>
      <c r="M63" s="7">
        <v>14</v>
      </c>
      <c r="N63" s="7" t="e">
        <f t="shared" si="7"/>
        <v>#N/A</v>
      </c>
      <c r="O63" s="7" t="e">
        <f t="shared" si="8"/>
        <v>#N/A</v>
      </c>
      <c r="P63" s="7" t="e">
        <f t="shared" si="9"/>
        <v>#N/A</v>
      </c>
      <c r="Q63" s="7" t="e">
        <f t="shared" si="10"/>
        <v>#N/A</v>
      </c>
    </row>
    <row r="64" spans="1:17" ht="13">
      <c r="A64" s="7" t="str">
        <f t="shared" si="11"/>
        <v>空</v>
      </c>
      <c r="B64" s="7" t="str">
        <f t="shared" si="1"/>
        <v/>
      </c>
      <c r="C64" s="7" t="str">
        <f t="shared" si="2"/>
        <v/>
      </c>
      <c r="D64" s="7" t="str">
        <f t="shared" si="3"/>
        <v/>
      </c>
      <c r="E64" s="7" t="str">
        <f t="shared" si="4"/>
        <v/>
      </c>
      <c r="H64" s="7" t="str">
        <f t="shared" si="5"/>
        <v/>
      </c>
      <c r="I64" s="7" t="str">
        <f t="shared" si="6"/>
        <v>未入力</v>
      </c>
      <c r="M64" s="7">
        <v>15</v>
      </c>
      <c r="N64" s="7" t="e">
        <f t="shared" si="7"/>
        <v>#N/A</v>
      </c>
      <c r="O64" s="7" t="e">
        <f t="shared" si="8"/>
        <v>#N/A</v>
      </c>
      <c r="P64" s="7" t="e">
        <f t="shared" si="9"/>
        <v>#N/A</v>
      </c>
      <c r="Q64" s="7" t="e">
        <f t="shared" si="10"/>
        <v>#N/A</v>
      </c>
    </row>
    <row r="65" spans="1:17" ht="13">
      <c r="A65" s="7" t="str">
        <f t="shared" si="11"/>
        <v>空</v>
      </c>
      <c r="B65" s="7" t="str">
        <f t="shared" si="1"/>
        <v/>
      </c>
      <c r="C65" s="7" t="str">
        <f t="shared" si="2"/>
        <v/>
      </c>
      <c r="D65" s="7" t="str">
        <f t="shared" si="3"/>
        <v/>
      </c>
      <c r="E65" s="7" t="str">
        <f t="shared" si="4"/>
        <v/>
      </c>
      <c r="H65" s="7" t="str">
        <f t="shared" si="5"/>
        <v/>
      </c>
      <c r="I65" s="7" t="str">
        <f t="shared" si="6"/>
        <v>未入力</v>
      </c>
      <c r="M65" s="7">
        <v>16</v>
      </c>
      <c r="N65" s="7" t="e">
        <f t="shared" si="7"/>
        <v>#N/A</v>
      </c>
      <c r="O65" s="7" t="e">
        <f t="shared" si="8"/>
        <v>#N/A</v>
      </c>
      <c r="P65" s="7" t="e">
        <f t="shared" si="9"/>
        <v>#N/A</v>
      </c>
      <c r="Q65" s="7" t="e">
        <f t="shared" si="10"/>
        <v>#N/A</v>
      </c>
    </row>
    <row r="66" spans="1:17" ht="13">
      <c r="A66" s="7" t="str">
        <f t="shared" si="11"/>
        <v>空</v>
      </c>
      <c r="B66" s="7" t="str">
        <f t="shared" si="1"/>
        <v/>
      </c>
      <c r="C66" s="7" t="str">
        <f t="shared" si="2"/>
        <v/>
      </c>
      <c r="D66" s="7" t="str">
        <f t="shared" si="3"/>
        <v/>
      </c>
      <c r="E66" s="7" t="str">
        <f t="shared" si="4"/>
        <v/>
      </c>
      <c r="H66" s="7" t="str">
        <f t="shared" si="5"/>
        <v/>
      </c>
      <c r="I66" s="7" t="str">
        <f t="shared" si="6"/>
        <v>未入力</v>
      </c>
      <c r="M66" s="7">
        <v>17</v>
      </c>
      <c r="N66" s="7" t="e">
        <f t="shared" si="7"/>
        <v>#N/A</v>
      </c>
      <c r="O66" s="7" t="e">
        <f t="shared" si="8"/>
        <v>#N/A</v>
      </c>
      <c r="P66" s="7" t="e">
        <f t="shared" si="9"/>
        <v>#N/A</v>
      </c>
      <c r="Q66" s="7" t="e">
        <f t="shared" si="10"/>
        <v>#N/A</v>
      </c>
    </row>
    <row r="67" spans="1:17" ht="13">
      <c r="A67" s="7" t="str">
        <f t="shared" si="11"/>
        <v>空</v>
      </c>
      <c r="B67" s="7" t="str">
        <f t="shared" si="1"/>
        <v/>
      </c>
      <c r="C67" s="7" t="str">
        <f t="shared" si="2"/>
        <v/>
      </c>
      <c r="D67" s="7" t="str">
        <f t="shared" si="3"/>
        <v/>
      </c>
      <c r="E67" s="7" t="str">
        <f t="shared" si="4"/>
        <v/>
      </c>
      <c r="H67" s="7" t="str">
        <f t="shared" si="5"/>
        <v/>
      </c>
      <c r="I67" s="7" t="str">
        <f t="shared" si="6"/>
        <v>未入力</v>
      </c>
      <c r="M67" s="7">
        <v>18</v>
      </c>
      <c r="N67" s="7" t="e">
        <f t="shared" si="7"/>
        <v>#N/A</v>
      </c>
      <c r="O67" s="7" t="e">
        <f t="shared" si="8"/>
        <v>#N/A</v>
      </c>
      <c r="P67" s="7" t="e">
        <f t="shared" si="9"/>
        <v>#N/A</v>
      </c>
      <c r="Q67" s="7" t="e">
        <f t="shared" si="10"/>
        <v>#N/A</v>
      </c>
    </row>
    <row r="68" spans="1:17" ht="13">
      <c r="A68" s="7" t="str">
        <f t="shared" si="11"/>
        <v>空</v>
      </c>
      <c r="B68" s="7" t="str">
        <f t="shared" si="1"/>
        <v/>
      </c>
      <c r="C68" s="7" t="str">
        <f t="shared" si="2"/>
        <v/>
      </c>
      <c r="D68" s="7" t="str">
        <f t="shared" si="3"/>
        <v/>
      </c>
      <c r="E68" s="7" t="str">
        <f t="shared" si="4"/>
        <v/>
      </c>
      <c r="H68" s="7" t="str">
        <f t="shared" si="5"/>
        <v/>
      </c>
      <c r="I68" s="7" t="str">
        <f t="shared" si="6"/>
        <v>未入力</v>
      </c>
      <c r="M68" s="7">
        <v>19</v>
      </c>
      <c r="N68" s="7" t="e">
        <f t="shared" si="7"/>
        <v>#N/A</v>
      </c>
      <c r="O68" s="7" t="e">
        <f t="shared" si="8"/>
        <v>#N/A</v>
      </c>
      <c r="P68" s="7" t="e">
        <f t="shared" si="9"/>
        <v>#N/A</v>
      </c>
      <c r="Q68" s="7" t="e">
        <f t="shared" si="10"/>
        <v>#N/A</v>
      </c>
    </row>
    <row r="69" spans="1:17" ht="13">
      <c r="A69" s="7" t="str">
        <f t="shared" si="11"/>
        <v>空</v>
      </c>
      <c r="B69" s="7" t="str">
        <f t="shared" si="1"/>
        <v/>
      </c>
      <c r="C69" s="7" t="str">
        <f t="shared" si="2"/>
        <v/>
      </c>
      <c r="D69" s="7" t="str">
        <f t="shared" si="3"/>
        <v/>
      </c>
      <c r="E69" s="7" t="str">
        <f t="shared" si="4"/>
        <v/>
      </c>
      <c r="H69" s="7" t="str">
        <f t="shared" si="5"/>
        <v/>
      </c>
      <c r="I69" s="7" t="str">
        <f t="shared" si="6"/>
        <v>未入力</v>
      </c>
      <c r="M69" s="7">
        <v>20</v>
      </c>
      <c r="N69" s="7" t="e">
        <f t="shared" si="7"/>
        <v>#N/A</v>
      </c>
      <c r="O69" s="7" t="e">
        <f t="shared" si="8"/>
        <v>#N/A</v>
      </c>
      <c r="P69" s="7" t="e">
        <f t="shared" si="9"/>
        <v>#N/A</v>
      </c>
      <c r="Q69" s="7" t="e">
        <f t="shared" si="10"/>
        <v>#N/A</v>
      </c>
    </row>
    <row r="70" spans="1:17" ht="13">
      <c r="A70" s="7" t="str">
        <f t="shared" si="11"/>
        <v>空</v>
      </c>
      <c r="B70" s="7" t="str">
        <f t="shared" si="1"/>
        <v/>
      </c>
      <c r="C70" s="7" t="str">
        <f t="shared" si="2"/>
        <v/>
      </c>
      <c r="D70" s="7" t="str">
        <f t="shared" si="3"/>
        <v/>
      </c>
      <c r="E70" s="7" t="str">
        <f t="shared" si="4"/>
        <v/>
      </c>
      <c r="H70" s="7" t="str">
        <f t="shared" si="5"/>
        <v/>
      </c>
      <c r="I70" s="7" t="str">
        <f t="shared" si="6"/>
        <v>未入力</v>
      </c>
      <c r="M70" s="7">
        <v>21</v>
      </c>
      <c r="N70" s="7" t="e">
        <f t="shared" si="7"/>
        <v>#N/A</v>
      </c>
      <c r="O70" s="7" t="e">
        <f t="shared" si="8"/>
        <v>#N/A</v>
      </c>
      <c r="P70" s="7" t="e">
        <f t="shared" si="9"/>
        <v>#N/A</v>
      </c>
      <c r="Q70" s="7" t="e">
        <f t="shared" si="10"/>
        <v>#N/A</v>
      </c>
    </row>
    <row r="71" spans="1:17" ht="13">
      <c r="A71" s="7" t="str">
        <f t="shared" si="11"/>
        <v>空</v>
      </c>
      <c r="B71" s="7" t="str">
        <f>IF(A71="空","",B27)</f>
        <v/>
      </c>
      <c r="C71" s="7" t="str">
        <f>IF(A71="空","",C27&amp;I71)</f>
        <v/>
      </c>
      <c r="D71" s="7" t="str">
        <f>IF(A71="空","",D27)</f>
        <v/>
      </c>
      <c r="E71" s="7" t="str">
        <f>IF(A71="空","",E27)</f>
        <v/>
      </c>
      <c r="H71" s="7" t="str">
        <f>IF(A71="空","",F27)</f>
        <v/>
      </c>
      <c r="I71" s="7" t="str">
        <f>IF(H71=1,"①",IF(H71=2,"②",IF(H71=3,"③","未入力")))</f>
        <v>未入力</v>
      </c>
      <c r="M71" s="7">
        <v>22</v>
      </c>
      <c r="N71" s="7" t="e">
        <f t="shared" si="7"/>
        <v>#N/A</v>
      </c>
      <c r="O71" s="7" t="e">
        <f t="shared" si="8"/>
        <v>#N/A</v>
      </c>
      <c r="P71" s="7" t="e">
        <f t="shared" si="9"/>
        <v>#N/A</v>
      </c>
      <c r="Q71" s="7" t="e">
        <f t="shared" si="10"/>
        <v>#N/A</v>
      </c>
    </row>
    <row r="72" spans="1:17" ht="13">
      <c r="A72" s="7" t="str">
        <f t="shared" si="11"/>
        <v>空</v>
      </c>
      <c r="B72" s="7" t="str">
        <f t="shared" si="1"/>
        <v/>
      </c>
      <c r="C72" s="7" t="str">
        <f t="shared" ref="C72:C77" si="12">IF(A72="空","",C28&amp;I72)</f>
        <v/>
      </c>
      <c r="D72" s="7" t="str">
        <f t="shared" ref="D72:D77" si="13">IF(A72="空","",D28)</f>
        <v/>
      </c>
      <c r="E72" s="7" t="str">
        <f t="shared" ref="E72:E77" si="14">IF(A72="空","",E28)</f>
        <v/>
      </c>
      <c r="H72" s="7" t="str">
        <f t="shared" ref="H72:H77" si="15">IF(A72="空","",F28)</f>
        <v/>
      </c>
      <c r="I72" s="7" t="str">
        <f t="shared" si="6"/>
        <v>未入力</v>
      </c>
      <c r="M72" s="7">
        <v>23</v>
      </c>
      <c r="N72" s="7" t="e">
        <f t="shared" si="7"/>
        <v>#N/A</v>
      </c>
      <c r="O72" s="7" t="e">
        <f t="shared" si="8"/>
        <v>#N/A</v>
      </c>
      <c r="P72" s="7" t="e">
        <f t="shared" si="9"/>
        <v>#N/A</v>
      </c>
      <c r="Q72" s="7" t="e">
        <f t="shared" si="10"/>
        <v>#N/A</v>
      </c>
    </row>
    <row r="73" spans="1:17" ht="13">
      <c r="A73" s="7" t="str">
        <f t="shared" si="11"/>
        <v>空</v>
      </c>
      <c r="B73" s="7" t="str">
        <f t="shared" si="1"/>
        <v/>
      </c>
      <c r="C73" s="7" t="str">
        <f t="shared" si="12"/>
        <v/>
      </c>
      <c r="D73" s="7" t="str">
        <f t="shared" si="13"/>
        <v/>
      </c>
      <c r="E73" s="7" t="str">
        <f t="shared" si="14"/>
        <v/>
      </c>
      <c r="H73" s="7" t="str">
        <f t="shared" si="15"/>
        <v/>
      </c>
      <c r="I73" s="7" t="str">
        <f t="shared" si="6"/>
        <v>未入力</v>
      </c>
      <c r="M73" s="7">
        <v>24</v>
      </c>
      <c r="N73" s="7" t="e">
        <f t="shared" si="7"/>
        <v>#N/A</v>
      </c>
      <c r="O73" s="7" t="e">
        <f t="shared" si="8"/>
        <v>#N/A</v>
      </c>
      <c r="P73" s="7" t="e">
        <f t="shared" si="9"/>
        <v>#N/A</v>
      </c>
      <c r="Q73" s="7" t="e">
        <f t="shared" si="10"/>
        <v>#N/A</v>
      </c>
    </row>
    <row r="74" spans="1:17" ht="13">
      <c r="A74" s="7" t="str">
        <f t="shared" si="11"/>
        <v>空</v>
      </c>
      <c r="B74" s="7" t="str">
        <f t="shared" si="1"/>
        <v/>
      </c>
      <c r="C74" s="7" t="str">
        <f t="shared" si="12"/>
        <v/>
      </c>
      <c r="D74" s="7" t="str">
        <f t="shared" si="13"/>
        <v/>
      </c>
      <c r="E74" s="7" t="str">
        <f t="shared" si="14"/>
        <v/>
      </c>
      <c r="H74" s="7" t="str">
        <f t="shared" si="15"/>
        <v/>
      </c>
      <c r="I74" s="7" t="str">
        <f t="shared" si="6"/>
        <v>未入力</v>
      </c>
      <c r="M74" s="7">
        <v>25</v>
      </c>
      <c r="N74" s="7" t="e">
        <f t="shared" si="7"/>
        <v>#N/A</v>
      </c>
      <c r="O74" s="7" t="e">
        <f t="shared" si="8"/>
        <v>#N/A</v>
      </c>
      <c r="P74" s="7" t="e">
        <f t="shared" si="9"/>
        <v>#N/A</v>
      </c>
      <c r="Q74" s="7" t="e">
        <f t="shared" si="10"/>
        <v>#N/A</v>
      </c>
    </row>
    <row r="75" spans="1:17" ht="13">
      <c r="A75" s="7" t="str">
        <f t="shared" si="11"/>
        <v>空</v>
      </c>
      <c r="B75" s="7" t="str">
        <f t="shared" si="1"/>
        <v/>
      </c>
      <c r="C75" s="7" t="str">
        <f t="shared" si="12"/>
        <v/>
      </c>
      <c r="D75" s="7" t="str">
        <f t="shared" si="13"/>
        <v/>
      </c>
      <c r="E75" s="7" t="str">
        <f t="shared" si="14"/>
        <v/>
      </c>
      <c r="H75" s="7" t="str">
        <f t="shared" si="15"/>
        <v/>
      </c>
      <c r="I75" s="7" t="str">
        <f t="shared" si="6"/>
        <v>未入力</v>
      </c>
      <c r="M75" s="7">
        <v>26</v>
      </c>
      <c r="N75" s="7" t="e">
        <f t="shared" si="7"/>
        <v>#N/A</v>
      </c>
      <c r="O75" s="7" t="e">
        <f t="shared" si="8"/>
        <v>#N/A</v>
      </c>
      <c r="P75" s="7" t="e">
        <f t="shared" si="9"/>
        <v>#N/A</v>
      </c>
      <c r="Q75" s="7" t="e">
        <f t="shared" si="10"/>
        <v>#N/A</v>
      </c>
    </row>
    <row r="76" spans="1:17" ht="13">
      <c r="A76" s="7" t="str">
        <f t="shared" si="11"/>
        <v>空</v>
      </c>
      <c r="B76" s="7" t="str">
        <f t="shared" si="1"/>
        <v/>
      </c>
      <c r="C76" s="7" t="str">
        <f t="shared" si="12"/>
        <v/>
      </c>
      <c r="D76" s="7" t="str">
        <f t="shared" si="13"/>
        <v/>
      </c>
      <c r="E76" s="7" t="str">
        <f t="shared" si="14"/>
        <v/>
      </c>
      <c r="H76" s="7" t="str">
        <f t="shared" si="15"/>
        <v/>
      </c>
      <c r="I76" s="7" t="str">
        <f t="shared" si="6"/>
        <v>未入力</v>
      </c>
      <c r="M76" s="7">
        <v>27</v>
      </c>
      <c r="N76" s="7" t="e">
        <f t="shared" si="7"/>
        <v>#N/A</v>
      </c>
      <c r="O76" s="7" t="e">
        <f t="shared" si="8"/>
        <v>#N/A</v>
      </c>
      <c r="P76" s="7" t="e">
        <f t="shared" si="9"/>
        <v>#N/A</v>
      </c>
      <c r="Q76" s="7" t="e">
        <f t="shared" si="10"/>
        <v>#N/A</v>
      </c>
    </row>
    <row r="77" spans="1:17" ht="13">
      <c r="A77" s="7" t="str">
        <f t="shared" si="11"/>
        <v>空</v>
      </c>
      <c r="B77" s="7" t="str">
        <f t="shared" si="1"/>
        <v/>
      </c>
      <c r="C77" s="7" t="str">
        <f t="shared" si="12"/>
        <v/>
      </c>
      <c r="D77" s="7" t="str">
        <f t="shared" si="13"/>
        <v/>
      </c>
      <c r="E77" s="7" t="str">
        <f t="shared" si="14"/>
        <v/>
      </c>
      <c r="H77" s="7" t="str">
        <f t="shared" si="15"/>
        <v/>
      </c>
      <c r="I77" s="7" t="str">
        <f t="shared" si="6"/>
        <v>未入力</v>
      </c>
      <c r="M77" s="7">
        <v>28</v>
      </c>
      <c r="N77" s="7" t="e">
        <f t="shared" si="7"/>
        <v>#N/A</v>
      </c>
      <c r="O77" s="7" t="e">
        <f t="shared" si="8"/>
        <v>#N/A</v>
      </c>
      <c r="P77" s="7" t="e">
        <f t="shared" si="9"/>
        <v>#N/A</v>
      </c>
      <c r="Q77" s="7" t="e">
        <f t="shared" si="10"/>
        <v>#N/A</v>
      </c>
    </row>
    <row r="78" spans="1:17" ht="13">
      <c r="A78" s="7" t="str">
        <f t="shared" si="11"/>
        <v>空</v>
      </c>
      <c r="B78" s="7" t="str">
        <f t="shared" si="1"/>
        <v/>
      </c>
      <c r="C78" s="7" t="str">
        <f t="shared" ref="C78:C84" si="16">IF(A78="空","",C34&amp;I78)</f>
        <v/>
      </c>
      <c r="D78" s="7" t="str">
        <f t="shared" ref="D78:D84" si="17">IF(A78="空","",D34)</f>
        <v/>
      </c>
      <c r="E78" s="7" t="str">
        <f t="shared" ref="E78:E84" si="18">IF(A78="空","",E34)</f>
        <v/>
      </c>
      <c r="H78" s="7" t="str">
        <f t="shared" ref="H78:H84" si="19">IF(A78="空","",F34)</f>
        <v/>
      </c>
      <c r="I78" s="7" t="str">
        <f t="shared" si="6"/>
        <v>未入力</v>
      </c>
      <c r="M78" s="7">
        <v>29</v>
      </c>
      <c r="N78" s="7" t="e">
        <f t="shared" si="7"/>
        <v>#N/A</v>
      </c>
      <c r="O78" s="7" t="e">
        <f t="shared" si="8"/>
        <v>#N/A</v>
      </c>
      <c r="P78" s="7" t="e">
        <f t="shared" si="9"/>
        <v>#N/A</v>
      </c>
      <c r="Q78" s="7" t="e">
        <f t="shared" si="10"/>
        <v>#N/A</v>
      </c>
    </row>
    <row r="79" spans="1:17" ht="13">
      <c r="A79" s="7" t="str">
        <f t="shared" si="11"/>
        <v>空</v>
      </c>
      <c r="B79" s="7" t="str">
        <f t="shared" si="1"/>
        <v/>
      </c>
      <c r="C79" s="7" t="str">
        <f t="shared" si="16"/>
        <v/>
      </c>
      <c r="D79" s="7" t="str">
        <f t="shared" si="17"/>
        <v/>
      </c>
      <c r="E79" s="7" t="str">
        <f t="shared" si="18"/>
        <v/>
      </c>
      <c r="H79" s="7" t="str">
        <f t="shared" si="19"/>
        <v/>
      </c>
      <c r="I79" s="7" t="str">
        <f t="shared" si="6"/>
        <v>未入力</v>
      </c>
      <c r="M79" s="7">
        <v>30</v>
      </c>
      <c r="N79" s="7" t="e">
        <f t="shared" si="7"/>
        <v>#N/A</v>
      </c>
      <c r="O79" s="7" t="e">
        <f t="shared" si="8"/>
        <v>#N/A</v>
      </c>
      <c r="P79" s="7" t="e">
        <f t="shared" si="9"/>
        <v>#N/A</v>
      </c>
      <c r="Q79" s="7" t="e">
        <f t="shared" si="10"/>
        <v>#N/A</v>
      </c>
    </row>
    <row r="80" spans="1:17" ht="13">
      <c r="A80" s="7" t="str">
        <f t="shared" si="11"/>
        <v>空</v>
      </c>
      <c r="B80" s="7" t="str">
        <f t="shared" si="1"/>
        <v/>
      </c>
      <c r="C80" s="7" t="str">
        <f t="shared" si="16"/>
        <v/>
      </c>
      <c r="D80" s="7" t="str">
        <f t="shared" si="17"/>
        <v/>
      </c>
      <c r="E80" s="7" t="str">
        <f t="shared" si="18"/>
        <v/>
      </c>
      <c r="H80" s="7" t="str">
        <f t="shared" si="19"/>
        <v/>
      </c>
      <c r="I80" s="7" t="str">
        <f t="shared" si="6"/>
        <v>未入力</v>
      </c>
      <c r="M80" s="7">
        <v>31</v>
      </c>
      <c r="N80" s="7" t="e">
        <f t="shared" si="7"/>
        <v>#N/A</v>
      </c>
      <c r="O80" s="7" t="e">
        <f t="shared" si="8"/>
        <v>#N/A</v>
      </c>
      <c r="P80" s="7" t="e">
        <f t="shared" si="9"/>
        <v>#N/A</v>
      </c>
      <c r="Q80" s="7" t="e">
        <f t="shared" si="10"/>
        <v>#N/A</v>
      </c>
    </row>
    <row r="81" spans="1:17" ht="13">
      <c r="A81" s="7" t="str">
        <f t="shared" si="11"/>
        <v>空</v>
      </c>
      <c r="B81" s="7" t="str">
        <f t="shared" si="1"/>
        <v/>
      </c>
      <c r="C81" s="7" t="str">
        <f t="shared" si="16"/>
        <v/>
      </c>
      <c r="D81" s="7" t="str">
        <f t="shared" si="17"/>
        <v/>
      </c>
      <c r="E81" s="7" t="str">
        <f t="shared" si="18"/>
        <v/>
      </c>
      <c r="H81" s="7" t="str">
        <f t="shared" si="19"/>
        <v/>
      </c>
      <c r="I81" s="7" t="str">
        <f t="shared" si="6"/>
        <v>未入力</v>
      </c>
      <c r="M81" s="7">
        <v>32</v>
      </c>
      <c r="N81" s="7" t="e">
        <f t="shared" si="7"/>
        <v>#N/A</v>
      </c>
      <c r="O81" s="7" t="e">
        <f t="shared" si="8"/>
        <v>#N/A</v>
      </c>
      <c r="P81" s="7" t="e">
        <f t="shared" si="9"/>
        <v>#N/A</v>
      </c>
      <c r="Q81" s="7" t="e">
        <f t="shared" si="10"/>
        <v>#N/A</v>
      </c>
    </row>
    <row r="82" spans="1:17" ht="13">
      <c r="A82" s="7" t="str">
        <f t="shared" si="11"/>
        <v>空</v>
      </c>
      <c r="B82" s="7" t="str">
        <f t="shared" si="1"/>
        <v/>
      </c>
      <c r="C82" s="7" t="str">
        <f t="shared" si="16"/>
        <v/>
      </c>
      <c r="D82" s="7" t="str">
        <f t="shared" si="17"/>
        <v/>
      </c>
      <c r="E82" s="7" t="str">
        <f t="shared" si="18"/>
        <v/>
      </c>
      <c r="H82" s="7" t="str">
        <f t="shared" si="19"/>
        <v/>
      </c>
      <c r="I82" s="7" t="str">
        <f t="shared" si="6"/>
        <v>未入力</v>
      </c>
      <c r="M82" s="7">
        <v>33</v>
      </c>
      <c r="N82" s="7" t="e">
        <f t="shared" si="7"/>
        <v>#N/A</v>
      </c>
      <c r="O82" s="7" t="e">
        <f t="shared" si="8"/>
        <v>#N/A</v>
      </c>
      <c r="P82" s="7" t="e">
        <f t="shared" si="9"/>
        <v>#N/A</v>
      </c>
      <c r="Q82" s="7" t="e">
        <f t="shared" si="10"/>
        <v>#N/A</v>
      </c>
    </row>
    <row r="83" spans="1:17" ht="13">
      <c r="A83" s="7" t="str">
        <f t="shared" si="11"/>
        <v>空</v>
      </c>
      <c r="B83" s="7" t="str">
        <f t="shared" si="1"/>
        <v/>
      </c>
      <c r="C83" s="7" t="str">
        <f t="shared" si="16"/>
        <v/>
      </c>
      <c r="D83" s="7" t="str">
        <f t="shared" si="17"/>
        <v/>
      </c>
      <c r="E83" s="7" t="str">
        <f t="shared" si="18"/>
        <v/>
      </c>
      <c r="H83" s="7" t="str">
        <f t="shared" si="19"/>
        <v/>
      </c>
      <c r="I83" s="7" t="str">
        <f t="shared" si="6"/>
        <v>未入力</v>
      </c>
      <c r="L83" s="7" t="s">
        <v>104</v>
      </c>
      <c r="M83" s="7">
        <v>34</v>
      </c>
      <c r="N83" s="7" t="e">
        <f t="shared" si="7"/>
        <v>#N/A</v>
      </c>
      <c r="O83" s="7" t="e">
        <f t="shared" si="8"/>
        <v>#N/A</v>
      </c>
      <c r="P83" s="7" t="e">
        <f t="shared" si="9"/>
        <v>#N/A</v>
      </c>
      <c r="Q83" s="7" t="e">
        <f t="shared" si="10"/>
        <v>#N/A</v>
      </c>
    </row>
    <row r="84" spans="1:17" ht="13">
      <c r="A84" s="7" t="str">
        <f t="shared" si="11"/>
        <v>空</v>
      </c>
      <c r="B84" s="7" t="str">
        <f t="shared" si="1"/>
        <v/>
      </c>
      <c r="C84" s="7" t="str">
        <f t="shared" si="16"/>
        <v/>
      </c>
      <c r="D84" s="7" t="str">
        <f t="shared" si="17"/>
        <v/>
      </c>
      <c r="E84" s="7" t="str">
        <f t="shared" si="18"/>
        <v/>
      </c>
      <c r="H84" s="7" t="str">
        <f t="shared" si="19"/>
        <v/>
      </c>
      <c r="I84" s="7" t="str">
        <f t="shared" si="6"/>
        <v>未入力</v>
      </c>
      <c r="L84" s="7">
        <f>MAX(A50:A84)</f>
        <v>0</v>
      </c>
      <c r="M84" s="7">
        <v>35</v>
      </c>
      <c r="N84" s="7" t="e">
        <f t="shared" si="7"/>
        <v>#N/A</v>
      </c>
      <c r="O84" s="7" t="e">
        <f t="shared" si="8"/>
        <v>#N/A</v>
      </c>
      <c r="P84" s="7" t="e">
        <f t="shared" si="9"/>
        <v>#N/A</v>
      </c>
      <c r="Q84" s="7" t="e">
        <f t="shared" si="10"/>
        <v>#N/A</v>
      </c>
    </row>
    <row r="85" spans="1:17" ht="13">
      <c r="A85" s="7" t="str">
        <f>男子B!A50</f>
        <v>空</v>
      </c>
      <c r="B85" s="7" t="str">
        <f>男子B!B50</f>
        <v/>
      </c>
      <c r="C85" s="7" t="str">
        <f>男子B!C50</f>
        <v/>
      </c>
      <c r="D85" s="7" t="str">
        <f>男子B!D50</f>
        <v/>
      </c>
      <c r="E85" s="7" t="str">
        <f>男子B!E50</f>
        <v/>
      </c>
      <c r="H85" s="7" t="str">
        <f>男子B!H50</f>
        <v/>
      </c>
      <c r="I85" s="7" t="str">
        <f>男子B!I50</f>
        <v>未入力</v>
      </c>
      <c r="M85" s="7">
        <v>36</v>
      </c>
      <c r="N85" s="7" t="e">
        <f t="shared" si="7"/>
        <v>#N/A</v>
      </c>
      <c r="O85" s="7" t="e">
        <f t="shared" si="8"/>
        <v>#N/A</v>
      </c>
      <c r="P85" s="7" t="e">
        <f t="shared" si="9"/>
        <v>#N/A</v>
      </c>
      <c r="Q85" s="7" t="e">
        <f t="shared" si="10"/>
        <v>#N/A</v>
      </c>
    </row>
    <row r="86" spans="1:17" ht="13">
      <c r="A86" s="7" t="str">
        <f>男子B!A51</f>
        <v>空</v>
      </c>
      <c r="B86" s="7" t="str">
        <f>男子B!B51</f>
        <v/>
      </c>
      <c r="C86" s="7" t="str">
        <f>男子B!C51</f>
        <v/>
      </c>
      <c r="D86" s="7" t="str">
        <f>男子B!D51</f>
        <v/>
      </c>
      <c r="E86" s="7" t="str">
        <f>男子B!E51</f>
        <v/>
      </c>
      <c r="H86" s="7" t="str">
        <f>男子B!H51</f>
        <v/>
      </c>
      <c r="I86" s="7" t="str">
        <f>男子B!I51</f>
        <v>未入力</v>
      </c>
      <c r="M86" s="7">
        <v>37</v>
      </c>
      <c r="N86" s="7" t="e">
        <f t="shared" si="7"/>
        <v>#N/A</v>
      </c>
      <c r="O86" s="7" t="e">
        <f t="shared" si="8"/>
        <v>#N/A</v>
      </c>
      <c r="P86" s="7" t="e">
        <f t="shared" si="9"/>
        <v>#N/A</v>
      </c>
      <c r="Q86" s="7" t="e">
        <f t="shared" si="10"/>
        <v>#N/A</v>
      </c>
    </row>
    <row r="87" spans="1:17" ht="13">
      <c r="A87" s="7" t="str">
        <f>男子B!A52</f>
        <v>空</v>
      </c>
      <c r="B87" s="7" t="str">
        <f>男子B!B52</f>
        <v/>
      </c>
      <c r="C87" s="7" t="str">
        <f>男子B!C52</f>
        <v/>
      </c>
      <c r="D87" s="7" t="str">
        <f>男子B!D52</f>
        <v/>
      </c>
      <c r="E87" s="7" t="str">
        <f>男子B!E52</f>
        <v/>
      </c>
      <c r="H87" s="7" t="str">
        <f>男子B!H52</f>
        <v/>
      </c>
      <c r="I87" s="7" t="str">
        <f>男子B!I52</f>
        <v>未入力</v>
      </c>
      <c r="M87" s="7">
        <v>38</v>
      </c>
      <c r="N87" s="7" t="e">
        <f t="shared" si="7"/>
        <v>#N/A</v>
      </c>
      <c r="O87" s="7" t="e">
        <f t="shared" si="8"/>
        <v>#N/A</v>
      </c>
      <c r="P87" s="7" t="e">
        <f t="shared" si="9"/>
        <v>#N/A</v>
      </c>
      <c r="Q87" s="7" t="e">
        <f t="shared" si="10"/>
        <v>#N/A</v>
      </c>
    </row>
    <row r="88" spans="1:17" ht="13">
      <c r="A88" s="7" t="str">
        <f>男子B!A53</f>
        <v>空</v>
      </c>
      <c r="B88" s="7" t="str">
        <f>男子B!B53</f>
        <v/>
      </c>
      <c r="C88" s="7" t="str">
        <f>男子B!C53</f>
        <v/>
      </c>
      <c r="D88" s="7" t="str">
        <f>男子B!D53</f>
        <v/>
      </c>
      <c r="E88" s="7" t="str">
        <f>男子B!E53</f>
        <v/>
      </c>
      <c r="H88" s="7" t="str">
        <f>男子B!H53</f>
        <v/>
      </c>
      <c r="I88" s="7" t="str">
        <f>男子B!I53</f>
        <v>未入力</v>
      </c>
      <c r="M88" s="7">
        <v>39</v>
      </c>
      <c r="N88" s="7" t="e">
        <f t="shared" si="7"/>
        <v>#N/A</v>
      </c>
      <c r="O88" s="7" t="e">
        <f t="shared" si="8"/>
        <v>#N/A</v>
      </c>
      <c r="P88" s="7" t="e">
        <f t="shared" si="9"/>
        <v>#N/A</v>
      </c>
      <c r="Q88" s="7" t="e">
        <f t="shared" si="10"/>
        <v>#N/A</v>
      </c>
    </row>
    <row r="89" spans="1:17" ht="13">
      <c r="A89" s="7" t="str">
        <f>男子B!A54</f>
        <v>空</v>
      </c>
      <c r="B89" s="7" t="str">
        <f>男子B!B54</f>
        <v/>
      </c>
      <c r="C89" s="7" t="str">
        <f>男子B!C54</f>
        <v/>
      </c>
      <c r="D89" s="7" t="str">
        <f>男子B!D54</f>
        <v/>
      </c>
      <c r="E89" s="7" t="str">
        <f>男子B!E54</f>
        <v/>
      </c>
      <c r="H89" s="7" t="str">
        <f>男子B!H54</f>
        <v/>
      </c>
      <c r="I89" s="7" t="str">
        <f>男子B!I54</f>
        <v>未入力</v>
      </c>
      <c r="M89" s="7">
        <v>40</v>
      </c>
      <c r="N89" s="7" t="e">
        <f t="shared" si="7"/>
        <v>#N/A</v>
      </c>
      <c r="O89" s="7" t="e">
        <f t="shared" si="8"/>
        <v>#N/A</v>
      </c>
      <c r="P89" s="7" t="e">
        <f t="shared" si="9"/>
        <v>#N/A</v>
      </c>
      <c r="Q89" s="7" t="e">
        <f t="shared" si="10"/>
        <v>#N/A</v>
      </c>
    </row>
    <row r="90" spans="1:17" ht="13">
      <c r="A90" s="7" t="str">
        <f>男子B!A55</f>
        <v>空</v>
      </c>
      <c r="B90" s="7" t="str">
        <f>男子B!B55</f>
        <v/>
      </c>
      <c r="C90" s="7" t="str">
        <f>男子B!C55</f>
        <v/>
      </c>
      <c r="D90" s="7" t="str">
        <f>男子B!D55</f>
        <v/>
      </c>
      <c r="E90" s="7" t="str">
        <f>男子B!E55</f>
        <v/>
      </c>
      <c r="H90" s="7" t="str">
        <f>男子B!H55</f>
        <v/>
      </c>
      <c r="I90" s="7" t="str">
        <f>男子B!I55</f>
        <v>未入力</v>
      </c>
      <c r="M90" s="7">
        <v>41</v>
      </c>
      <c r="N90" s="7" t="e">
        <f t="shared" si="7"/>
        <v>#N/A</v>
      </c>
      <c r="O90" s="7" t="e">
        <f t="shared" si="8"/>
        <v>#N/A</v>
      </c>
      <c r="P90" s="7" t="e">
        <f t="shared" si="9"/>
        <v>#N/A</v>
      </c>
      <c r="Q90" s="7" t="e">
        <f t="shared" si="10"/>
        <v>#N/A</v>
      </c>
    </row>
    <row r="91" spans="1:17" ht="13">
      <c r="A91" s="7" t="str">
        <f>男子B!A56</f>
        <v>空</v>
      </c>
      <c r="B91" s="7" t="str">
        <f>男子B!B56</f>
        <v/>
      </c>
      <c r="C91" s="7" t="str">
        <f>男子B!C56</f>
        <v/>
      </c>
      <c r="D91" s="7" t="str">
        <f>男子B!D56</f>
        <v/>
      </c>
      <c r="E91" s="7" t="str">
        <f>男子B!E56</f>
        <v/>
      </c>
      <c r="H91" s="7" t="str">
        <f>男子B!H56</f>
        <v/>
      </c>
      <c r="I91" s="7" t="str">
        <f>男子B!I56</f>
        <v>未入力</v>
      </c>
      <c r="M91" s="7">
        <v>42</v>
      </c>
      <c r="N91" s="7" t="e">
        <f t="shared" si="7"/>
        <v>#N/A</v>
      </c>
      <c r="O91" s="7" t="e">
        <f t="shared" si="8"/>
        <v>#N/A</v>
      </c>
      <c r="P91" s="7" t="e">
        <f t="shared" si="9"/>
        <v>#N/A</v>
      </c>
      <c r="Q91" s="7" t="e">
        <f t="shared" si="10"/>
        <v>#N/A</v>
      </c>
    </row>
    <row r="92" spans="1:17" ht="13">
      <c r="A92" s="7" t="str">
        <f>男子B!A57</f>
        <v>空</v>
      </c>
      <c r="B92" s="7" t="str">
        <f>男子B!B57</f>
        <v/>
      </c>
      <c r="C92" s="7" t="str">
        <f>男子B!C57</f>
        <v/>
      </c>
      <c r="D92" s="7" t="str">
        <f>男子B!D57</f>
        <v/>
      </c>
      <c r="E92" s="7" t="str">
        <f>男子B!E57</f>
        <v/>
      </c>
      <c r="H92" s="7" t="str">
        <f>男子B!H57</f>
        <v/>
      </c>
      <c r="I92" s="7" t="str">
        <f>男子B!I57</f>
        <v>未入力</v>
      </c>
      <c r="M92" s="7">
        <v>43</v>
      </c>
      <c r="N92" s="7" t="e">
        <f t="shared" si="7"/>
        <v>#N/A</v>
      </c>
      <c r="O92" s="7" t="e">
        <f t="shared" si="8"/>
        <v>#N/A</v>
      </c>
      <c r="P92" s="7" t="e">
        <f t="shared" si="9"/>
        <v>#N/A</v>
      </c>
      <c r="Q92" s="7" t="e">
        <f t="shared" si="10"/>
        <v>#N/A</v>
      </c>
    </row>
    <row r="93" spans="1:17" ht="13">
      <c r="A93" s="7" t="str">
        <f>男子B!A58</f>
        <v>空</v>
      </c>
      <c r="B93" s="7" t="str">
        <f>男子B!B58</f>
        <v/>
      </c>
      <c r="C93" s="7" t="str">
        <f>男子B!C58</f>
        <v/>
      </c>
      <c r="D93" s="7" t="str">
        <f>男子B!D58</f>
        <v/>
      </c>
      <c r="E93" s="7" t="str">
        <f>男子B!E58</f>
        <v/>
      </c>
      <c r="H93" s="7" t="str">
        <f>男子B!H58</f>
        <v/>
      </c>
      <c r="I93" s="7" t="str">
        <f>男子B!I58</f>
        <v>未入力</v>
      </c>
      <c r="M93" s="7">
        <v>44</v>
      </c>
      <c r="N93" s="7" t="e">
        <f t="shared" si="7"/>
        <v>#N/A</v>
      </c>
      <c r="O93" s="7" t="e">
        <f t="shared" si="8"/>
        <v>#N/A</v>
      </c>
      <c r="P93" s="7" t="e">
        <f t="shared" si="9"/>
        <v>#N/A</v>
      </c>
      <c r="Q93" s="7" t="e">
        <f t="shared" si="10"/>
        <v>#N/A</v>
      </c>
    </row>
    <row r="94" spans="1:17" ht="13">
      <c r="A94" s="7" t="str">
        <f>男子B!A59</f>
        <v>空</v>
      </c>
      <c r="B94" s="7" t="str">
        <f>男子B!B59</f>
        <v/>
      </c>
      <c r="C94" s="7" t="str">
        <f>男子B!C59</f>
        <v/>
      </c>
      <c r="D94" s="7" t="str">
        <f>男子B!D59</f>
        <v/>
      </c>
      <c r="E94" s="7" t="str">
        <f>男子B!E59</f>
        <v/>
      </c>
      <c r="H94" s="7" t="str">
        <f>男子B!H59</f>
        <v/>
      </c>
      <c r="I94" s="7" t="str">
        <f>男子B!I59</f>
        <v>未入力</v>
      </c>
      <c r="M94" s="7">
        <v>45</v>
      </c>
      <c r="N94" s="7" t="e">
        <f t="shared" si="7"/>
        <v>#N/A</v>
      </c>
      <c r="O94" s="7" t="e">
        <f t="shared" si="8"/>
        <v>#N/A</v>
      </c>
      <c r="P94" s="7" t="e">
        <f t="shared" si="9"/>
        <v>#N/A</v>
      </c>
      <c r="Q94" s="7" t="e">
        <f t="shared" si="10"/>
        <v>#N/A</v>
      </c>
    </row>
    <row r="95" spans="1:17" ht="13">
      <c r="A95" s="7" t="str">
        <f>男子B!A60</f>
        <v>空</v>
      </c>
      <c r="B95" s="7" t="str">
        <f>男子B!B60</f>
        <v/>
      </c>
      <c r="C95" s="7" t="str">
        <f>男子B!C60</f>
        <v/>
      </c>
      <c r="D95" s="7" t="str">
        <f>男子B!D60</f>
        <v/>
      </c>
      <c r="E95" s="7" t="str">
        <f>男子B!E60</f>
        <v/>
      </c>
      <c r="H95" s="7" t="str">
        <f>男子B!H60</f>
        <v/>
      </c>
      <c r="I95" s="7" t="str">
        <f>男子B!I60</f>
        <v>未入力</v>
      </c>
      <c r="M95" s="7">
        <v>46</v>
      </c>
      <c r="N95" s="7" t="e">
        <f t="shared" si="7"/>
        <v>#N/A</v>
      </c>
      <c r="O95" s="7" t="e">
        <f t="shared" si="8"/>
        <v>#N/A</v>
      </c>
      <c r="P95" s="7" t="e">
        <f t="shared" si="9"/>
        <v>#N/A</v>
      </c>
      <c r="Q95" s="7" t="e">
        <f t="shared" si="10"/>
        <v>#N/A</v>
      </c>
    </row>
    <row r="96" spans="1:17" ht="13">
      <c r="A96" s="7" t="str">
        <f>男子B!A61</f>
        <v>空</v>
      </c>
      <c r="B96" s="7" t="str">
        <f>男子B!B61</f>
        <v/>
      </c>
      <c r="C96" s="7" t="str">
        <f>男子B!C61</f>
        <v/>
      </c>
      <c r="D96" s="7" t="str">
        <f>男子B!D61</f>
        <v/>
      </c>
      <c r="E96" s="7" t="str">
        <f>男子B!E61</f>
        <v/>
      </c>
      <c r="H96" s="7" t="str">
        <f>男子B!H61</f>
        <v/>
      </c>
      <c r="I96" s="7" t="str">
        <f>男子B!I61</f>
        <v>未入力</v>
      </c>
      <c r="M96" s="7">
        <v>47</v>
      </c>
      <c r="N96" s="7" t="e">
        <f t="shared" si="7"/>
        <v>#N/A</v>
      </c>
      <c r="O96" s="7" t="e">
        <f t="shared" si="8"/>
        <v>#N/A</v>
      </c>
      <c r="P96" s="7" t="e">
        <f t="shared" si="9"/>
        <v>#N/A</v>
      </c>
      <c r="Q96" s="7" t="e">
        <f t="shared" si="10"/>
        <v>#N/A</v>
      </c>
    </row>
    <row r="97" spans="1:17" ht="13">
      <c r="A97" s="7" t="str">
        <f>男子B!A62</f>
        <v>空</v>
      </c>
      <c r="B97" s="7" t="str">
        <f>男子B!B62</f>
        <v/>
      </c>
      <c r="C97" s="7" t="str">
        <f>男子B!C62</f>
        <v/>
      </c>
      <c r="D97" s="7" t="str">
        <f>男子B!D62</f>
        <v/>
      </c>
      <c r="E97" s="7" t="str">
        <f>男子B!E62</f>
        <v/>
      </c>
      <c r="H97" s="7" t="str">
        <f>男子B!H62</f>
        <v/>
      </c>
      <c r="I97" s="7" t="str">
        <f>男子B!I62</f>
        <v>未入力</v>
      </c>
      <c r="M97" s="7">
        <v>48</v>
      </c>
      <c r="N97" s="7" t="e">
        <f t="shared" si="7"/>
        <v>#N/A</v>
      </c>
      <c r="O97" s="7" t="e">
        <f t="shared" si="8"/>
        <v>#N/A</v>
      </c>
      <c r="P97" s="7" t="e">
        <f t="shared" si="9"/>
        <v>#N/A</v>
      </c>
      <c r="Q97" s="7" t="e">
        <f t="shared" si="10"/>
        <v>#N/A</v>
      </c>
    </row>
    <row r="98" spans="1:17" ht="13">
      <c r="A98" s="7" t="str">
        <f>男子B!A63</f>
        <v>空</v>
      </c>
      <c r="B98" s="7" t="str">
        <f>男子B!B63</f>
        <v/>
      </c>
      <c r="C98" s="7" t="str">
        <f>男子B!C63</f>
        <v/>
      </c>
      <c r="D98" s="7" t="str">
        <f>男子B!D63</f>
        <v/>
      </c>
      <c r="E98" s="7" t="str">
        <f>男子B!E63</f>
        <v/>
      </c>
      <c r="H98" s="7" t="str">
        <f>男子B!H63</f>
        <v/>
      </c>
      <c r="I98" s="7" t="str">
        <f>男子B!I63</f>
        <v>未入力</v>
      </c>
      <c r="M98" s="7">
        <v>49</v>
      </c>
      <c r="N98" s="7" t="e">
        <f t="shared" si="7"/>
        <v>#N/A</v>
      </c>
      <c r="O98" s="7" t="e">
        <f t="shared" si="8"/>
        <v>#N/A</v>
      </c>
      <c r="P98" s="7" t="e">
        <f t="shared" si="9"/>
        <v>#N/A</v>
      </c>
      <c r="Q98" s="7" t="e">
        <f t="shared" si="10"/>
        <v>#N/A</v>
      </c>
    </row>
    <row r="99" spans="1:17" ht="13">
      <c r="A99" s="7" t="str">
        <f>男子B!A64</f>
        <v>空</v>
      </c>
      <c r="B99" s="7" t="str">
        <f>男子B!B64</f>
        <v/>
      </c>
      <c r="C99" s="7" t="str">
        <f>男子B!C64</f>
        <v/>
      </c>
      <c r="D99" s="7" t="str">
        <f>男子B!D64</f>
        <v/>
      </c>
      <c r="E99" s="7" t="str">
        <f>男子B!E64</f>
        <v/>
      </c>
      <c r="H99" s="7" t="str">
        <f>男子B!H64</f>
        <v/>
      </c>
      <c r="I99" s="7" t="str">
        <f>男子B!I64</f>
        <v>未入力</v>
      </c>
      <c r="M99" s="7">
        <v>50</v>
      </c>
      <c r="N99" s="7" t="e">
        <f t="shared" si="7"/>
        <v>#N/A</v>
      </c>
      <c r="O99" s="7" t="e">
        <f t="shared" si="8"/>
        <v>#N/A</v>
      </c>
      <c r="P99" s="7" t="e">
        <f t="shared" si="9"/>
        <v>#N/A</v>
      </c>
      <c r="Q99" s="7" t="e">
        <f t="shared" si="10"/>
        <v>#N/A</v>
      </c>
    </row>
    <row r="100" spans="1:17" ht="13">
      <c r="A100" s="7" t="str">
        <f>男子B!A65</f>
        <v>空</v>
      </c>
      <c r="B100" s="7" t="str">
        <f>男子B!B65</f>
        <v/>
      </c>
      <c r="C100" s="7" t="str">
        <f>男子B!C65</f>
        <v/>
      </c>
      <c r="D100" s="7" t="str">
        <f>男子B!D65</f>
        <v/>
      </c>
      <c r="E100" s="7" t="str">
        <f>男子B!E65</f>
        <v/>
      </c>
      <c r="H100" s="7" t="str">
        <f>男子B!H65</f>
        <v/>
      </c>
      <c r="I100" s="7" t="str">
        <f>男子B!I65</f>
        <v>未入力</v>
      </c>
      <c r="M100" s="7">
        <v>51</v>
      </c>
      <c r="N100" s="7" t="e">
        <f t="shared" si="7"/>
        <v>#N/A</v>
      </c>
      <c r="O100" s="7" t="e">
        <f t="shared" si="8"/>
        <v>#N/A</v>
      </c>
      <c r="P100" s="7" t="e">
        <f t="shared" si="9"/>
        <v>#N/A</v>
      </c>
      <c r="Q100" s="7" t="e">
        <f t="shared" si="10"/>
        <v>#N/A</v>
      </c>
    </row>
    <row r="101" spans="1:17" ht="13">
      <c r="A101" s="7" t="str">
        <f>男子B!A66</f>
        <v>空</v>
      </c>
      <c r="B101" s="7" t="str">
        <f>男子B!B66</f>
        <v/>
      </c>
      <c r="C101" s="7" t="str">
        <f>男子B!C66</f>
        <v/>
      </c>
      <c r="D101" s="7" t="str">
        <f>男子B!D66</f>
        <v/>
      </c>
      <c r="E101" s="7" t="str">
        <f>男子B!E66</f>
        <v/>
      </c>
      <c r="H101" s="7" t="str">
        <f>男子B!H66</f>
        <v/>
      </c>
      <c r="I101" s="7" t="str">
        <f>男子B!I66</f>
        <v>未入力</v>
      </c>
      <c r="M101" s="7">
        <v>52</v>
      </c>
      <c r="N101" s="7" t="e">
        <f t="shared" si="7"/>
        <v>#N/A</v>
      </c>
      <c r="O101" s="7" t="e">
        <f t="shared" si="8"/>
        <v>#N/A</v>
      </c>
      <c r="P101" s="7" t="e">
        <f t="shared" si="9"/>
        <v>#N/A</v>
      </c>
      <c r="Q101" s="7" t="e">
        <f t="shared" si="10"/>
        <v>#N/A</v>
      </c>
    </row>
    <row r="102" spans="1:17" ht="13">
      <c r="A102" s="7" t="str">
        <f>男子B!A67</f>
        <v>空</v>
      </c>
      <c r="B102" s="7" t="str">
        <f>男子B!B67</f>
        <v/>
      </c>
      <c r="C102" s="7" t="str">
        <f>男子B!C67</f>
        <v/>
      </c>
      <c r="D102" s="7" t="str">
        <f>男子B!D67</f>
        <v/>
      </c>
      <c r="E102" s="7" t="str">
        <f>男子B!E67</f>
        <v/>
      </c>
      <c r="H102" s="7" t="str">
        <f>男子B!H67</f>
        <v/>
      </c>
      <c r="I102" s="7" t="str">
        <f>男子B!I67</f>
        <v>未入力</v>
      </c>
      <c r="M102" s="7">
        <v>53</v>
      </c>
      <c r="N102" s="7" t="e">
        <f t="shared" si="7"/>
        <v>#N/A</v>
      </c>
      <c r="O102" s="7" t="e">
        <f t="shared" si="8"/>
        <v>#N/A</v>
      </c>
      <c r="P102" s="7" t="e">
        <f t="shared" si="9"/>
        <v>#N/A</v>
      </c>
      <c r="Q102" s="7" t="e">
        <f t="shared" si="10"/>
        <v>#N/A</v>
      </c>
    </row>
    <row r="103" spans="1:17" ht="13">
      <c r="A103" s="7" t="str">
        <f>男子B!A68</f>
        <v>空</v>
      </c>
      <c r="B103" s="7" t="str">
        <f>男子B!B68</f>
        <v/>
      </c>
      <c r="C103" s="7" t="str">
        <f>男子B!C68</f>
        <v/>
      </c>
      <c r="D103" s="7" t="str">
        <f>男子B!D68</f>
        <v/>
      </c>
      <c r="E103" s="7" t="str">
        <f>男子B!E68</f>
        <v/>
      </c>
      <c r="H103" s="7" t="str">
        <f>男子B!H68</f>
        <v/>
      </c>
      <c r="I103" s="7" t="str">
        <f>男子B!I68</f>
        <v>未入力</v>
      </c>
      <c r="M103" s="7">
        <v>54</v>
      </c>
      <c r="N103" s="7" t="e">
        <f t="shared" si="7"/>
        <v>#N/A</v>
      </c>
      <c r="O103" s="7" t="e">
        <f t="shared" si="8"/>
        <v>#N/A</v>
      </c>
      <c r="P103" s="7" t="e">
        <f t="shared" si="9"/>
        <v>#N/A</v>
      </c>
      <c r="Q103" s="7" t="e">
        <f t="shared" si="10"/>
        <v>#N/A</v>
      </c>
    </row>
    <row r="104" spans="1:17" ht="13">
      <c r="A104" s="7" t="str">
        <f>男子B!A69</f>
        <v>空</v>
      </c>
      <c r="B104" s="7" t="str">
        <f>男子B!B69</f>
        <v/>
      </c>
      <c r="C104" s="7" t="str">
        <f>男子B!C69</f>
        <v/>
      </c>
      <c r="D104" s="7" t="str">
        <f>男子B!D69</f>
        <v/>
      </c>
      <c r="E104" s="7" t="str">
        <f>男子B!E69</f>
        <v/>
      </c>
      <c r="H104" s="7" t="str">
        <f>男子B!H69</f>
        <v/>
      </c>
      <c r="I104" s="7" t="str">
        <f>男子B!I69</f>
        <v>未入力</v>
      </c>
      <c r="M104" s="7">
        <v>55</v>
      </c>
      <c r="N104" s="7" t="e">
        <f t="shared" si="7"/>
        <v>#N/A</v>
      </c>
      <c r="O104" s="7" t="e">
        <f t="shared" si="8"/>
        <v>#N/A</v>
      </c>
      <c r="P104" s="7" t="e">
        <f t="shared" si="9"/>
        <v>#N/A</v>
      </c>
      <c r="Q104" s="7" t="e">
        <f t="shared" si="10"/>
        <v>#N/A</v>
      </c>
    </row>
    <row r="105" spans="1:17" ht="13">
      <c r="A105" s="7" t="str">
        <f>男子B!A70</f>
        <v>空</v>
      </c>
      <c r="B105" s="7" t="str">
        <f>男子B!B70</f>
        <v/>
      </c>
      <c r="C105" s="7" t="str">
        <f>男子B!C70</f>
        <v/>
      </c>
      <c r="D105" s="7" t="str">
        <f>男子B!D70</f>
        <v/>
      </c>
      <c r="E105" s="7" t="str">
        <f>男子B!E70</f>
        <v/>
      </c>
      <c r="H105" s="7" t="str">
        <f>男子B!H70</f>
        <v/>
      </c>
      <c r="I105" s="7" t="str">
        <f>男子B!I70</f>
        <v>未入力</v>
      </c>
      <c r="M105" s="7">
        <v>56</v>
      </c>
      <c r="N105" s="7" t="e">
        <f t="shared" si="7"/>
        <v>#N/A</v>
      </c>
      <c r="O105" s="7" t="e">
        <f t="shared" si="8"/>
        <v>#N/A</v>
      </c>
      <c r="P105" s="7" t="e">
        <f t="shared" si="9"/>
        <v>#N/A</v>
      </c>
      <c r="Q105" s="7" t="e">
        <f t="shared" si="10"/>
        <v>#N/A</v>
      </c>
    </row>
    <row r="106" spans="1:17" ht="13">
      <c r="A106" s="7" t="str">
        <f>男子B!A71</f>
        <v>空</v>
      </c>
      <c r="B106" s="7" t="str">
        <f>男子B!B71</f>
        <v/>
      </c>
      <c r="C106" s="7" t="str">
        <f>男子B!C71</f>
        <v/>
      </c>
      <c r="D106" s="7" t="str">
        <f>男子B!D71</f>
        <v/>
      </c>
      <c r="E106" s="7" t="str">
        <f>男子B!E71</f>
        <v/>
      </c>
      <c r="H106" s="7" t="str">
        <f>男子B!H71</f>
        <v/>
      </c>
      <c r="I106" s="7" t="str">
        <f>男子B!I71</f>
        <v>未入力</v>
      </c>
      <c r="M106" s="7">
        <v>57</v>
      </c>
      <c r="N106" s="7" t="e">
        <f t="shared" si="7"/>
        <v>#N/A</v>
      </c>
      <c r="O106" s="7" t="e">
        <f t="shared" si="8"/>
        <v>#N/A</v>
      </c>
      <c r="P106" s="7" t="e">
        <f t="shared" si="9"/>
        <v>#N/A</v>
      </c>
      <c r="Q106" s="7" t="e">
        <f t="shared" si="10"/>
        <v>#N/A</v>
      </c>
    </row>
    <row r="107" spans="1:17" ht="13">
      <c r="A107" s="7" t="str">
        <f>男子B!A72</f>
        <v>空</v>
      </c>
      <c r="B107" s="7" t="str">
        <f>男子B!B72</f>
        <v/>
      </c>
      <c r="C107" s="7" t="str">
        <f>男子B!C72</f>
        <v/>
      </c>
      <c r="D107" s="7" t="str">
        <f>男子B!D72</f>
        <v/>
      </c>
      <c r="E107" s="7" t="str">
        <f>男子B!E72</f>
        <v/>
      </c>
      <c r="H107" s="7" t="str">
        <f>男子B!H72</f>
        <v/>
      </c>
      <c r="I107" s="7" t="str">
        <f>男子B!I72</f>
        <v>未入力</v>
      </c>
      <c r="M107" s="7">
        <v>58</v>
      </c>
      <c r="N107" s="7" t="e">
        <f t="shared" si="7"/>
        <v>#N/A</v>
      </c>
      <c r="O107" s="7" t="e">
        <f t="shared" si="8"/>
        <v>#N/A</v>
      </c>
      <c r="P107" s="7" t="e">
        <f t="shared" si="9"/>
        <v>#N/A</v>
      </c>
      <c r="Q107" s="7" t="e">
        <f t="shared" si="10"/>
        <v>#N/A</v>
      </c>
    </row>
    <row r="108" spans="1:17" ht="13">
      <c r="A108" s="7" t="str">
        <f>男子B!A73</f>
        <v>空</v>
      </c>
      <c r="B108" s="7" t="str">
        <f>男子B!B73</f>
        <v/>
      </c>
      <c r="C108" s="7" t="str">
        <f>男子B!C73</f>
        <v/>
      </c>
      <c r="D108" s="7" t="str">
        <f>男子B!D73</f>
        <v/>
      </c>
      <c r="E108" s="7" t="str">
        <f>男子B!E73</f>
        <v/>
      </c>
      <c r="H108" s="7" t="str">
        <f>男子B!H73</f>
        <v/>
      </c>
      <c r="I108" s="7" t="str">
        <f>男子B!I73</f>
        <v>未入力</v>
      </c>
      <c r="M108" s="7">
        <v>59</v>
      </c>
      <c r="N108" s="7" t="e">
        <f t="shared" si="7"/>
        <v>#N/A</v>
      </c>
      <c r="O108" s="7" t="e">
        <f t="shared" si="8"/>
        <v>#N/A</v>
      </c>
      <c r="P108" s="7" t="e">
        <f t="shared" si="9"/>
        <v>#N/A</v>
      </c>
      <c r="Q108" s="7" t="e">
        <f t="shared" si="10"/>
        <v>#N/A</v>
      </c>
    </row>
    <row r="109" spans="1:17" ht="13">
      <c r="A109" s="7" t="str">
        <f>男子B!A74</f>
        <v>空</v>
      </c>
      <c r="B109" s="7" t="str">
        <f>男子B!B74</f>
        <v/>
      </c>
      <c r="C109" s="7" t="str">
        <f>男子B!C74</f>
        <v/>
      </c>
      <c r="D109" s="7" t="str">
        <f>男子B!D74</f>
        <v/>
      </c>
      <c r="E109" s="7" t="str">
        <f>男子B!E74</f>
        <v/>
      </c>
      <c r="H109" s="7" t="str">
        <f>男子B!H74</f>
        <v/>
      </c>
      <c r="I109" s="7" t="str">
        <f>男子B!I74</f>
        <v>未入力</v>
      </c>
      <c r="M109" s="7">
        <v>60</v>
      </c>
      <c r="N109" s="7" t="e">
        <f t="shared" si="7"/>
        <v>#N/A</v>
      </c>
      <c r="O109" s="7" t="e">
        <f t="shared" si="8"/>
        <v>#N/A</v>
      </c>
      <c r="P109" s="7" t="e">
        <f t="shared" si="9"/>
        <v>#N/A</v>
      </c>
      <c r="Q109" s="7" t="e">
        <f t="shared" si="10"/>
        <v>#N/A</v>
      </c>
    </row>
    <row r="110" spans="1:17" ht="13">
      <c r="A110" s="7" t="str">
        <f>男子B!A75</f>
        <v>空</v>
      </c>
      <c r="B110" s="7" t="str">
        <f>男子B!B75</f>
        <v/>
      </c>
      <c r="C110" s="7" t="str">
        <f>男子B!C75</f>
        <v/>
      </c>
      <c r="D110" s="7" t="str">
        <f>男子B!D75</f>
        <v/>
      </c>
      <c r="E110" s="7" t="str">
        <f>男子B!E75</f>
        <v/>
      </c>
      <c r="H110" s="7" t="str">
        <f>男子B!H75</f>
        <v/>
      </c>
      <c r="I110" s="7" t="str">
        <f>男子B!I75</f>
        <v>未入力</v>
      </c>
      <c r="M110" s="7">
        <v>61</v>
      </c>
      <c r="N110" s="7" t="e">
        <f t="shared" si="7"/>
        <v>#N/A</v>
      </c>
      <c r="O110" s="7" t="e">
        <f t="shared" si="8"/>
        <v>#N/A</v>
      </c>
      <c r="P110" s="7" t="e">
        <f t="shared" si="9"/>
        <v>#N/A</v>
      </c>
      <c r="Q110" s="7" t="e">
        <f t="shared" si="10"/>
        <v>#N/A</v>
      </c>
    </row>
    <row r="111" spans="1:17" ht="13">
      <c r="A111" s="7" t="str">
        <f>男子B!A76</f>
        <v>空</v>
      </c>
      <c r="B111" s="7" t="str">
        <f>男子B!B76</f>
        <v/>
      </c>
      <c r="C111" s="7" t="str">
        <f>男子B!C76</f>
        <v/>
      </c>
      <c r="D111" s="7" t="str">
        <f>男子B!D76</f>
        <v/>
      </c>
      <c r="E111" s="7" t="str">
        <f>男子B!E76</f>
        <v/>
      </c>
      <c r="H111" s="7" t="str">
        <f>男子B!H76</f>
        <v/>
      </c>
      <c r="I111" s="7" t="str">
        <f>男子B!I76</f>
        <v>未入力</v>
      </c>
      <c r="M111" s="7">
        <v>62</v>
      </c>
      <c r="N111" s="7" t="e">
        <f t="shared" si="7"/>
        <v>#N/A</v>
      </c>
      <c r="O111" s="7" t="e">
        <f t="shared" si="8"/>
        <v>#N/A</v>
      </c>
      <c r="P111" s="7" t="e">
        <f t="shared" si="9"/>
        <v>#N/A</v>
      </c>
      <c r="Q111" s="7" t="e">
        <f t="shared" si="10"/>
        <v>#N/A</v>
      </c>
    </row>
    <row r="112" spans="1:17" ht="13">
      <c r="A112" s="7" t="str">
        <f>男子B!A77</f>
        <v>空</v>
      </c>
      <c r="B112" s="7" t="str">
        <f>男子B!B77</f>
        <v/>
      </c>
      <c r="C112" s="7" t="str">
        <f>男子B!C77</f>
        <v/>
      </c>
      <c r="D112" s="7" t="str">
        <f>男子B!D77</f>
        <v/>
      </c>
      <c r="E112" s="7" t="str">
        <f>男子B!E77</f>
        <v/>
      </c>
      <c r="H112" s="7" t="str">
        <f>男子B!H77</f>
        <v/>
      </c>
      <c r="I112" s="7" t="str">
        <f>男子B!I77</f>
        <v>未入力</v>
      </c>
      <c r="M112" s="7">
        <v>63</v>
      </c>
      <c r="N112" s="7" t="e">
        <f t="shared" si="7"/>
        <v>#N/A</v>
      </c>
      <c r="O112" s="7" t="e">
        <f t="shared" si="8"/>
        <v>#N/A</v>
      </c>
      <c r="P112" s="7" t="e">
        <f t="shared" si="9"/>
        <v>#N/A</v>
      </c>
      <c r="Q112" s="7" t="e">
        <f t="shared" si="10"/>
        <v>#N/A</v>
      </c>
    </row>
    <row r="113" spans="1:17" ht="13">
      <c r="A113" s="7" t="str">
        <f>男子B!A78</f>
        <v>空</v>
      </c>
      <c r="B113" s="7" t="str">
        <f>男子B!B78</f>
        <v/>
      </c>
      <c r="C113" s="7" t="str">
        <f>男子B!C78</f>
        <v/>
      </c>
      <c r="D113" s="7" t="str">
        <f>男子B!D78</f>
        <v/>
      </c>
      <c r="E113" s="7" t="str">
        <f>男子B!E78</f>
        <v/>
      </c>
      <c r="H113" s="7" t="str">
        <f>男子B!H78</f>
        <v/>
      </c>
      <c r="I113" s="7" t="str">
        <f>男子B!I78</f>
        <v>未入力</v>
      </c>
      <c r="M113" s="7">
        <v>64</v>
      </c>
      <c r="N113" s="7" t="e">
        <f t="shared" si="7"/>
        <v>#N/A</v>
      </c>
      <c r="O113" s="7" t="e">
        <f t="shared" si="8"/>
        <v>#N/A</v>
      </c>
      <c r="P113" s="7" t="e">
        <f t="shared" si="9"/>
        <v>#N/A</v>
      </c>
      <c r="Q113" s="7" t="e">
        <f t="shared" si="10"/>
        <v>#N/A</v>
      </c>
    </row>
    <row r="114" spans="1:17" ht="13">
      <c r="A114" s="7" t="str">
        <f>男子B!A79</f>
        <v>空</v>
      </c>
      <c r="B114" s="7" t="str">
        <f>男子B!B79</f>
        <v/>
      </c>
      <c r="C114" s="7" t="str">
        <f>男子B!C79</f>
        <v/>
      </c>
      <c r="D114" s="7" t="str">
        <f>男子B!D79</f>
        <v/>
      </c>
      <c r="E114" s="7" t="str">
        <f>男子B!E79</f>
        <v/>
      </c>
      <c r="H114" s="7" t="str">
        <f>男子B!H79</f>
        <v/>
      </c>
      <c r="I114" s="7" t="str">
        <f>男子B!I79</f>
        <v>未入力</v>
      </c>
      <c r="M114" s="7">
        <v>65</v>
      </c>
      <c r="N114" s="7" t="e">
        <f t="shared" si="7"/>
        <v>#N/A</v>
      </c>
      <c r="O114" s="7" t="e">
        <f t="shared" si="8"/>
        <v>#N/A</v>
      </c>
      <c r="P114" s="7" t="e">
        <f t="shared" si="9"/>
        <v>#N/A</v>
      </c>
      <c r="Q114" s="7" t="e">
        <f t="shared" si="10"/>
        <v>#N/A</v>
      </c>
    </row>
    <row r="115" spans="1:17" ht="13">
      <c r="A115" s="7" t="str">
        <f>男子B!A80</f>
        <v>空</v>
      </c>
      <c r="B115" s="7" t="str">
        <f>男子B!B80</f>
        <v/>
      </c>
      <c r="C115" s="7" t="str">
        <f>男子B!C80</f>
        <v/>
      </c>
      <c r="D115" s="7" t="str">
        <f>男子B!D80</f>
        <v/>
      </c>
      <c r="E115" s="7" t="str">
        <f>男子B!E80</f>
        <v/>
      </c>
      <c r="H115" s="7" t="str">
        <f>男子B!H80</f>
        <v/>
      </c>
      <c r="I115" s="7" t="str">
        <f>男子B!I80</f>
        <v>未入力</v>
      </c>
      <c r="M115" s="7">
        <v>66</v>
      </c>
      <c r="N115" s="7" t="e">
        <f t="shared" ref="N115:N139" si="20">INDEX($A$50:$E$189,MATCH(M115,$A$50:$A$189,0),2)</f>
        <v>#N/A</v>
      </c>
      <c r="O115" s="7" t="e">
        <f t="shared" ref="O115:O139" si="21">INDEX($A$50:$E$189,MATCH(M115,$A$50:$A$189,0),3)</f>
        <v>#N/A</v>
      </c>
      <c r="P115" s="7" t="e">
        <f t="shared" ref="P115:P139" si="22">INDEX($A$50:$E$189,MATCH(M115,$A$50:$A$189,0),4)</f>
        <v>#N/A</v>
      </c>
      <c r="Q115" s="7" t="e">
        <f t="shared" ref="Q115:Q139" si="23">INDEX($A$50:$E$189,MATCH(M115,$A$50:$A$189,0),5)</f>
        <v>#N/A</v>
      </c>
    </row>
    <row r="116" spans="1:17" ht="13">
      <c r="A116" s="7" t="str">
        <f>男子B!A81</f>
        <v>空</v>
      </c>
      <c r="B116" s="7" t="str">
        <f>男子B!B81</f>
        <v/>
      </c>
      <c r="C116" s="7" t="str">
        <f>男子B!C81</f>
        <v/>
      </c>
      <c r="D116" s="7" t="str">
        <f>男子B!D81</f>
        <v/>
      </c>
      <c r="E116" s="7" t="str">
        <f>男子B!E81</f>
        <v/>
      </c>
      <c r="H116" s="7" t="str">
        <f>男子B!H81</f>
        <v/>
      </c>
      <c r="I116" s="7" t="str">
        <f>男子B!I81</f>
        <v>未入力</v>
      </c>
      <c r="M116" s="7">
        <v>67</v>
      </c>
      <c r="N116" s="7" t="e">
        <f t="shared" si="20"/>
        <v>#N/A</v>
      </c>
      <c r="O116" s="7" t="e">
        <f t="shared" si="21"/>
        <v>#N/A</v>
      </c>
      <c r="P116" s="7" t="e">
        <f t="shared" si="22"/>
        <v>#N/A</v>
      </c>
      <c r="Q116" s="7" t="e">
        <f t="shared" si="23"/>
        <v>#N/A</v>
      </c>
    </row>
    <row r="117" spans="1:17" ht="13">
      <c r="A117" s="7" t="str">
        <f>男子B!A82</f>
        <v>空</v>
      </c>
      <c r="B117" s="7" t="str">
        <f>男子B!B82</f>
        <v/>
      </c>
      <c r="C117" s="7" t="str">
        <f>男子B!C82</f>
        <v/>
      </c>
      <c r="D117" s="7" t="str">
        <f>男子B!D82</f>
        <v/>
      </c>
      <c r="E117" s="7" t="str">
        <f>男子B!E82</f>
        <v/>
      </c>
      <c r="H117" s="7" t="str">
        <f>男子B!H82</f>
        <v/>
      </c>
      <c r="I117" s="7" t="str">
        <f>男子B!I82</f>
        <v>未入力</v>
      </c>
      <c r="M117" s="7">
        <v>68</v>
      </c>
      <c r="N117" s="7" t="e">
        <f t="shared" si="20"/>
        <v>#N/A</v>
      </c>
      <c r="O117" s="7" t="e">
        <f t="shared" si="21"/>
        <v>#N/A</v>
      </c>
      <c r="P117" s="7" t="e">
        <f t="shared" si="22"/>
        <v>#N/A</v>
      </c>
      <c r="Q117" s="7" t="e">
        <f t="shared" si="23"/>
        <v>#N/A</v>
      </c>
    </row>
    <row r="118" spans="1:17" ht="13">
      <c r="A118" s="7" t="str">
        <f>男子B!A83</f>
        <v>空</v>
      </c>
      <c r="B118" s="7" t="str">
        <f>男子B!B83</f>
        <v/>
      </c>
      <c r="C118" s="7" t="str">
        <f>男子B!C83</f>
        <v/>
      </c>
      <c r="D118" s="7" t="str">
        <f>男子B!D83</f>
        <v/>
      </c>
      <c r="E118" s="7" t="str">
        <f>男子B!E83</f>
        <v/>
      </c>
      <c r="H118" s="7" t="str">
        <f>男子B!H83</f>
        <v/>
      </c>
      <c r="I118" s="7" t="str">
        <f>男子B!I83</f>
        <v>未入力</v>
      </c>
      <c r="L118" s="7" t="s">
        <v>105</v>
      </c>
      <c r="M118" s="7">
        <v>69</v>
      </c>
      <c r="N118" s="7" t="e">
        <f t="shared" si="20"/>
        <v>#N/A</v>
      </c>
      <c r="O118" s="7" t="e">
        <f t="shared" si="21"/>
        <v>#N/A</v>
      </c>
      <c r="P118" s="7" t="e">
        <f t="shared" si="22"/>
        <v>#N/A</v>
      </c>
      <c r="Q118" s="7" t="e">
        <f t="shared" si="23"/>
        <v>#N/A</v>
      </c>
    </row>
    <row r="119" spans="1:17" ht="13">
      <c r="A119" s="7" t="str">
        <f>男子B!A84</f>
        <v>空</v>
      </c>
      <c r="B119" s="7" t="str">
        <f>男子B!B84</f>
        <v/>
      </c>
      <c r="C119" s="7" t="str">
        <f>男子B!C84</f>
        <v/>
      </c>
      <c r="D119" s="7" t="str">
        <f>男子B!D84</f>
        <v/>
      </c>
      <c r="E119" s="7" t="str">
        <f>男子B!E84</f>
        <v/>
      </c>
      <c r="H119" s="7" t="str">
        <f>男子B!H84</f>
        <v/>
      </c>
      <c r="I119" s="7" t="str">
        <f>男子B!I84</f>
        <v>未入力</v>
      </c>
      <c r="L119" s="7">
        <f>MAX(A85:A119)</f>
        <v>0</v>
      </c>
      <c r="M119" s="7">
        <v>70</v>
      </c>
      <c r="N119" s="7" t="e">
        <f t="shared" si="20"/>
        <v>#N/A</v>
      </c>
      <c r="O119" s="7" t="e">
        <f t="shared" si="21"/>
        <v>#N/A</v>
      </c>
      <c r="P119" s="7" t="e">
        <f t="shared" si="22"/>
        <v>#N/A</v>
      </c>
      <c r="Q119" s="7" t="e">
        <f t="shared" si="23"/>
        <v>#N/A</v>
      </c>
    </row>
    <row r="120" spans="1:17" ht="13">
      <c r="A120" s="7" t="str">
        <f>女子A!A50</f>
        <v>空</v>
      </c>
      <c r="B120" s="7" t="str">
        <f>女子A!B50</f>
        <v/>
      </c>
      <c r="C120" s="7" t="str">
        <f>女子A!C50</f>
        <v/>
      </c>
      <c r="D120" s="7" t="str">
        <f>女子A!D50</f>
        <v/>
      </c>
      <c r="E120" s="7" t="str">
        <f>女子A!E50</f>
        <v/>
      </c>
      <c r="H120" s="7" t="str">
        <f>女子A!H50</f>
        <v/>
      </c>
      <c r="I120" s="7" t="str">
        <f>女子A!I50</f>
        <v>未入力</v>
      </c>
      <c r="J120" s="7">
        <f>女子A!J50</f>
        <v>0</v>
      </c>
      <c r="K120" s="7">
        <f>女子A!K50</f>
        <v>0</v>
      </c>
      <c r="M120" s="7">
        <v>71</v>
      </c>
      <c r="N120" s="7" t="e">
        <f t="shared" si="20"/>
        <v>#N/A</v>
      </c>
      <c r="O120" s="7" t="e">
        <f t="shared" si="21"/>
        <v>#N/A</v>
      </c>
      <c r="P120" s="7" t="e">
        <f t="shared" si="22"/>
        <v>#N/A</v>
      </c>
      <c r="Q120" s="7" t="e">
        <f t="shared" si="23"/>
        <v>#N/A</v>
      </c>
    </row>
    <row r="121" spans="1:17" ht="13">
      <c r="A121" s="7" t="str">
        <f>女子A!A51</f>
        <v>空</v>
      </c>
      <c r="B121" s="7" t="str">
        <f>女子A!B51</f>
        <v/>
      </c>
      <c r="C121" s="7" t="str">
        <f>女子A!C51</f>
        <v/>
      </c>
      <c r="D121" s="7" t="str">
        <f>女子A!D51</f>
        <v/>
      </c>
      <c r="E121" s="7" t="str">
        <f>女子A!E51</f>
        <v/>
      </c>
      <c r="H121" s="7" t="str">
        <f>女子A!H51</f>
        <v/>
      </c>
      <c r="I121" s="7" t="str">
        <f>女子A!I51</f>
        <v>未入力</v>
      </c>
      <c r="M121" s="7">
        <v>72</v>
      </c>
      <c r="N121" s="7" t="e">
        <f t="shared" si="20"/>
        <v>#N/A</v>
      </c>
      <c r="O121" s="7" t="e">
        <f t="shared" si="21"/>
        <v>#N/A</v>
      </c>
      <c r="P121" s="7" t="e">
        <f t="shared" si="22"/>
        <v>#N/A</v>
      </c>
      <c r="Q121" s="7" t="e">
        <f t="shared" si="23"/>
        <v>#N/A</v>
      </c>
    </row>
    <row r="122" spans="1:17" ht="13">
      <c r="A122" s="7" t="str">
        <f>女子A!A52</f>
        <v>空</v>
      </c>
      <c r="B122" s="7" t="str">
        <f>女子A!B52</f>
        <v/>
      </c>
      <c r="C122" s="7" t="str">
        <f>女子A!C52</f>
        <v/>
      </c>
      <c r="D122" s="7" t="str">
        <f>女子A!D52</f>
        <v/>
      </c>
      <c r="E122" s="7" t="str">
        <f>女子A!E52</f>
        <v/>
      </c>
      <c r="H122" s="7" t="str">
        <f>女子A!H52</f>
        <v/>
      </c>
      <c r="I122" s="7" t="str">
        <f>女子A!I52</f>
        <v>未入力</v>
      </c>
      <c r="M122" s="7">
        <v>73</v>
      </c>
      <c r="N122" s="7" t="e">
        <f t="shared" si="20"/>
        <v>#N/A</v>
      </c>
      <c r="O122" s="7" t="e">
        <f t="shared" si="21"/>
        <v>#N/A</v>
      </c>
      <c r="P122" s="7" t="e">
        <f t="shared" si="22"/>
        <v>#N/A</v>
      </c>
      <c r="Q122" s="7" t="e">
        <f t="shared" si="23"/>
        <v>#N/A</v>
      </c>
    </row>
    <row r="123" spans="1:17" ht="13">
      <c r="A123" s="7" t="str">
        <f>女子A!A53</f>
        <v>空</v>
      </c>
      <c r="B123" s="7" t="str">
        <f>女子A!B53</f>
        <v/>
      </c>
      <c r="C123" s="7" t="str">
        <f>女子A!C53</f>
        <v/>
      </c>
      <c r="D123" s="7" t="str">
        <f>女子A!D53</f>
        <v/>
      </c>
      <c r="E123" s="7" t="str">
        <f>女子A!E53</f>
        <v/>
      </c>
      <c r="H123" s="7" t="str">
        <f>女子A!H53</f>
        <v/>
      </c>
      <c r="I123" s="7" t="str">
        <f>女子A!I53</f>
        <v>未入力</v>
      </c>
      <c r="M123" s="7">
        <v>74</v>
      </c>
      <c r="N123" s="7" t="e">
        <f t="shared" si="20"/>
        <v>#N/A</v>
      </c>
      <c r="O123" s="7" t="e">
        <f t="shared" si="21"/>
        <v>#N/A</v>
      </c>
      <c r="P123" s="7" t="e">
        <f t="shared" si="22"/>
        <v>#N/A</v>
      </c>
      <c r="Q123" s="7" t="e">
        <f t="shared" si="23"/>
        <v>#N/A</v>
      </c>
    </row>
    <row r="124" spans="1:17" ht="13">
      <c r="A124" s="7" t="str">
        <f>女子A!A54</f>
        <v>空</v>
      </c>
      <c r="B124" s="7" t="str">
        <f>女子A!B54</f>
        <v/>
      </c>
      <c r="C124" s="7" t="str">
        <f>女子A!C54</f>
        <v/>
      </c>
      <c r="D124" s="7" t="str">
        <f>女子A!D54</f>
        <v/>
      </c>
      <c r="E124" s="7" t="str">
        <f>女子A!E54</f>
        <v/>
      </c>
      <c r="H124" s="7" t="str">
        <f>女子A!H54</f>
        <v/>
      </c>
      <c r="I124" s="7" t="str">
        <f>女子A!I54</f>
        <v>未入力</v>
      </c>
      <c r="M124" s="7">
        <v>75</v>
      </c>
      <c r="N124" s="7" t="e">
        <f t="shared" si="20"/>
        <v>#N/A</v>
      </c>
      <c r="O124" s="7" t="e">
        <f t="shared" si="21"/>
        <v>#N/A</v>
      </c>
      <c r="P124" s="7" t="e">
        <f t="shared" si="22"/>
        <v>#N/A</v>
      </c>
      <c r="Q124" s="7" t="e">
        <f t="shared" si="23"/>
        <v>#N/A</v>
      </c>
    </row>
    <row r="125" spans="1:17" ht="13">
      <c r="A125" s="7" t="str">
        <f>女子A!A55</f>
        <v>空</v>
      </c>
      <c r="B125" s="7" t="str">
        <f>女子A!B55</f>
        <v/>
      </c>
      <c r="C125" s="7" t="str">
        <f>女子A!C55</f>
        <v/>
      </c>
      <c r="D125" s="7" t="str">
        <f>女子A!D55</f>
        <v/>
      </c>
      <c r="E125" s="7" t="str">
        <f>女子A!E55</f>
        <v/>
      </c>
      <c r="H125" s="7" t="str">
        <f>女子A!H55</f>
        <v/>
      </c>
      <c r="I125" s="7" t="str">
        <f>女子A!I55</f>
        <v>未入力</v>
      </c>
      <c r="M125" s="7">
        <v>76</v>
      </c>
      <c r="N125" s="7" t="e">
        <f t="shared" si="20"/>
        <v>#N/A</v>
      </c>
      <c r="O125" s="7" t="e">
        <f t="shared" si="21"/>
        <v>#N/A</v>
      </c>
      <c r="P125" s="7" t="e">
        <f t="shared" si="22"/>
        <v>#N/A</v>
      </c>
      <c r="Q125" s="7" t="e">
        <f t="shared" si="23"/>
        <v>#N/A</v>
      </c>
    </row>
    <row r="126" spans="1:17" ht="13">
      <c r="A126" s="7" t="str">
        <f>女子A!A56</f>
        <v>空</v>
      </c>
      <c r="B126" s="7" t="str">
        <f>女子A!B56</f>
        <v/>
      </c>
      <c r="C126" s="7" t="str">
        <f>女子A!C56</f>
        <v/>
      </c>
      <c r="D126" s="7" t="str">
        <f>女子A!D56</f>
        <v/>
      </c>
      <c r="E126" s="7" t="str">
        <f>女子A!E56</f>
        <v/>
      </c>
      <c r="H126" s="7" t="str">
        <f>女子A!H56</f>
        <v/>
      </c>
      <c r="I126" s="7" t="str">
        <f>女子A!I56</f>
        <v>未入力</v>
      </c>
      <c r="M126" s="7">
        <v>77</v>
      </c>
      <c r="N126" s="7" t="e">
        <f t="shared" si="20"/>
        <v>#N/A</v>
      </c>
      <c r="O126" s="7" t="e">
        <f t="shared" si="21"/>
        <v>#N/A</v>
      </c>
      <c r="P126" s="7" t="e">
        <f t="shared" si="22"/>
        <v>#N/A</v>
      </c>
      <c r="Q126" s="7" t="e">
        <f t="shared" si="23"/>
        <v>#N/A</v>
      </c>
    </row>
    <row r="127" spans="1:17" ht="13">
      <c r="A127" s="7" t="str">
        <f>女子A!A57</f>
        <v>空</v>
      </c>
      <c r="B127" s="7" t="str">
        <f>女子A!B57</f>
        <v/>
      </c>
      <c r="C127" s="7" t="str">
        <f>女子A!C57</f>
        <v/>
      </c>
      <c r="D127" s="7" t="str">
        <f>女子A!D57</f>
        <v/>
      </c>
      <c r="E127" s="7" t="str">
        <f>女子A!E57</f>
        <v/>
      </c>
      <c r="H127" s="7" t="str">
        <f>女子A!H57</f>
        <v/>
      </c>
      <c r="I127" s="7" t="str">
        <f>女子A!I57</f>
        <v>未入力</v>
      </c>
      <c r="M127" s="7">
        <v>78</v>
      </c>
      <c r="N127" s="7" t="e">
        <f t="shared" si="20"/>
        <v>#N/A</v>
      </c>
      <c r="O127" s="7" t="e">
        <f t="shared" si="21"/>
        <v>#N/A</v>
      </c>
      <c r="P127" s="7" t="e">
        <f t="shared" si="22"/>
        <v>#N/A</v>
      </c>
      <c r="Q127" s="7" t="e">
        <f t="shared" si="23"/>
        <v>#N/A</v>
      </c>
    </row>
    <row r="128" spans="1:17" ht="13">
      <c r="A128" s="7" t="str">
        <f>女子A!A58</f>
        <v>空</v>
      </c>
      <c r="B128" s="7" t="str">
        <f>女子A!B58</f>
        <v/>
      </c>
      <c r="C128" s="7" t="str">
        <f>女子A!C58</f>
        <v/>
      </c>
      <c r="D128" s="7" t="str">
        <f>女子A!D58</f>
        <v/>
      </c>
      <c r="E128" s="7" t="str">
        <f>女子A!E58</f>
        <v/>
      </c>
      <c r="H128" s="7" t="str">
        <f>女子A!H58</f>
        <v/>
      </c>
      <c r="I128" s="7" t="str">
        <f>女子A!I58</f>
        <v>未入力</v>
      </c>
      <c r="M128" s="7">
        <v>79</v>
      </c>
      <c r="N128" s="7" t="e">
        <f t="shared" si="20"/>
        <v>#N/A</v>
      </c>
      <c r="O128" s="7" t="e">
        <f t="shared" si="21"/>
        <v>#N/A</v>
      </c>
      <c r="P128" s="7" t="e">
        <f t="shared" si="22"/>
        <v>#N/A</v>
      </c>
      <c r="Q128" s="7" t="e">
        <f t="shared" si="23"/>
        <v>#N/A</v>
      </c>
    </row>
    <row r="129" spans="1:17" ht="13">
      <c r="A129" s="7" t="str">
        <f>女子A!A59</f>
        <v>空</v>
      </c>
      <c r="B129" s="7" t="str">
        <f>女子A!B59</f>
        <v/>
      </c>
      <c r="C129" s="7" t="str">
        <f>女子A!C59</f>
        <v/>
      </c>
      <c r="D129" s="7" t="str">
        <f>女子A!D59</f>
        <v/>
      </c>
      <c r="E129" s="7" t="str">
        <f>女子A!E59</f>
        <v/>
      </c>
      <c r="H129" s="7" t="str">
        <f>女子A!H59</f>
        <v/>
      </c>
      <c r="I129" s="7" t="str">
        <f>女子A!I59</f>
        <v>未入力</v>
      </c>
      <c r="M129" s="7">
        <v>80</v>
      </c>
      <c r="N129" s="7" t="e">
        <f t="shared" si="20"/>
        <v>#N/A</v>
      </c>
      <c r="O129" s="7" t="e">
        <f t="shared" si="21"/>
        <v>#N/A</v>
      </c>
      <c r="P129" s="7" t="e">
        <f t="shared" si="22"/>
        <v>#N/A</v>
      </c>
      <c r="Q129" s="7" t="e">
        <f t="shared" si="23"/>
        <v>#N/A</v>
      </c>
    </row>
    <row r="130" spans="1:17" ht="13">
      <c r="A130" s="7" t="str">
        <f>女子A!A60</f>
        <v>空</v>
      </c>
      <c r="B130" s="7" t="str">
        <f>女子A!B60</f>
        <v/>
      </c>
      <c r="C130" s="7" t="str">
        <f>女子A!C60</f>
        <v/>
      </c>
      <c r="D130" s="7" t="str">
        <f>女子A!D60</f>
        <v/>
      </c>
      <c r="E130" s="7" t="str">
        <f>女子A!E60</f>
        <v/>
      </c>
      <c r="H130" s="7" t="str">
        <f>女子A!H60</f>
        <v/>
      </c>
      <c r="I130" s="7" t="str">
        <f>女子A!I60</f>
        <v>未入力</v>
      </c>
      <c r="M130" s="7">
        <v>81</v>
      </c>
      <c r="N130" s="7" t="e">
        <f t="shared" si="20"/>
        <v>#N/A</v>
      </c>
      <c r="O130" s="7" t="e">
        <f t="shared" si="21"/>
        <v>#N/A</v>
      </c>
      <c r="P130" s="7" t="e">
        <f t="shared" si="22"/>
        <v>#N/A</v>
      </c>
      <c r="Q130" s="7" t="e">
        <f t="shared" si="23"/>
        <v>#N/A</v>
      </c>
    </row>
    <row r="131" spans="1:17" ht="13">
      <c r="A131" s="7" t="str">
        <f>女子A!A61</f>
        <v>空</v>
      </c>
      <c r="B131" s="7" t="str">
        <f>女子A!B61</f>
        <v/>
      </c>
      <c r="C131" s="7" t="str">
        <f>女子A!C61</f>
        <v/>
      </c>
      <c r="D131" s="7" t="str">
        <f>女子A!D61</f>
        <v/>
      </c>
      <c r="E131" s="7" t="str">
        <f>女子A!E61</f>
        <v/>
      </c>
      <c r="H131" s="7" t="str">
        <f>女子A!H61</f>
        <v/>
      </c>
      <c r="I131" s="7" t="str">
        <f>女子A!I61</f>
        <v>未入力</v>
      </c>
      <c r="M131" s="7">
        <v>82</v>
      </c>
      <c r="N131" s="7" t="e">
        <f t="shared" si="20"/>
        <v>#N/A</v>
      </c>
      <c r="O131" s="7" t="e">
        <f t="shared" si="21"/>
        <v>#N/A</v>
      </c>
      <c r="P131" s="7" t="e">
        <f t="shared" si="22"/>
        <v>#N/A</v>
      </c>
      <c r="Q131" s="7" t="e">
        <f t="shared" si="23"/>
        <v>#N/A</v>
      </c>
    </row>
    <row r="132" spans="1:17" ht="13">
      <c r="A132" s="7" t="str">
        <f>女子A!A62</f>
        <v>空</v>
      </c>
      <c r="B132" s="7" t="str">
        <f>女子A!B62</f>
        <v/>
      </c>
      <c r="C132" s="7" t="str">
        <f>女子A!C62</f>
        <v/>
      </c>
      <c r="D132" s="7" t="str">
        <f>女子A!D62</f>
        <v/>
      </c>
      <c r="E132" s="7" t="str">
        <f>女子A!E62</f>
        <v/>
      </c>
      <c r="H132" s="7" t="str">
        <f>女子A!H62</f>
        <v/>
      </c>
      <c r="I132" s="7" t="str">
        <f>女子A!I62</f>
        <v>未入力</v>
      </c>
      <c r="M132" s="7">
        <v>83</v>
      </c>
      <c r="N132" s="7" t="e">
        <f t="shared" si="20"/>
        <v>#N/A</v>
      </c>
      <c r="O132" s="7" t="e">
        <f t="shared" si="21"/>
        <v>#N/A</v>
      </c>
      <c r="P132" s="7" t="e">
        <f t="shared" si="22"/>
        <v>#N/A</v>
      </c>
      <c r="Q132" s="7" t="e">
        <f t="shared" si="23"/>
        <v>#N/A</v>
      </c>
    </row>
    <row r="133" spans="1:17" ht="13">
      <c r="A133" s="7" t="str">
        <f>女子A!A63</f>
        <v>空</v>
      </c>
      <c r="B133" s="7" t="str">
        <f>女子A!B63</f>
        <v/>
      </c>
      <c r="C133" s="7" t="str">
        <f>女子A!C63</f>
        <v/>
      </c>
      <c r="D133" s="7" t="str">
        <f>女子A!D63</f>
        <v/>
      </c>
      <c r="E133" s="7" t="str">
        <f>女子A!E63</f>
        <v/>
      </c>
      <c r="H133" s="7" t="str">
        <f>女子A!H63</f>
        <v/>
      </c>
      <c r="I133" s="7" t="str">
        <f>女子A!I63</f>
        <v>未入力</v>
      </c>
      <c r="M133" s="7">
        <v>84</v>
      </c>
      <c r="N133" s="7" t="e">
        <f t="shared" si="20"/>
        <v>#N/A</v>
      </c>
      <c r="O133" s="7" t="e">
        <f t="shared" si="21"/>
        <v>#N/A</v>
      </c>
      <c r="P133" s="7" t="e">
        <f t="shared" si="22"/>
        <v>#N/A</v>
      </c>
      <c r="Q133" s="7" t="e">
        <f t="shared" si="23"/>
        <v>#N/A</v>
      </c>
    </row>
    <row r="134" spans="1:17" ht="13">
      <c r="A134" s="7" t="str">
        <f>女子A!A64</f>
        <v>空</v>
      </c>
      <c r="B134" s="7" t="str">
        <f>女子A!B64</f>
        <v/>
      </c>
      <c r="C134" s="7" t="str">
        <f>女子A!C64</f>
        <v/>
      </c>
      <c r="D134" s="7" t="str">
        <f>女子A!D64</f>
        <v/>
      </c>
      <c r="E134" s="7" t="str">
        <f>女子A!E64</f>
        <v/>
      </c>
      <c r="H134" s="7" t="str">
        <f>女子A!H64</f>
        <v/>
      </c>
      <c r="I134" s="7" t="str">
        <f>女子A!I64</f>
        <v>未入力</v>
      </c>
      <c r="M134" s="7">
        <v>85</v>
      </c>
      <c r="N134" s="7" t="e">
        <f t="shared" si="20"/>
        <v>#N/A</v>
      </c>
      <c r="O134" s="7" t="e">
        <f t="shared" si="21"/>
        <v>#N/A</v>
      </c>
      <c r="P134" s="7" t="e">
        <f t="shared" si="22"/>
        <v>#N/A</v>
      </c>
      <c r="Q134" s="7" t="e">
        <f t="shared" si="23"/>
        <v>#N/A</v>
      </c>
    </row>
    <row r="135" spans="1:17" ht="13">
      <c r="A135" s="7" t="str">
        <f>女子A!A65</f>
        <v>空</v>
      </c>
      <c r="B135" s="7" t="str">
        <f>女子A!B65</f>
        <v/>
      </c>
      <c r="C135" s="7" t="str">
        <f>女子A!C65</f>
        <v/>
      </c>
      <c r="D135" s="7" t="str">
        <f>女子A!D65</f>
        <v/>
      </c>
      <c r="E135" s="7" t="str">
        <f>女子A!E65</f>
        <v/>
      </c>
      <c r="H135" s="7" t="str">
        <f>女子A!H65</f>
        <v/>
      </c>
      <c r="I135" s="7" t="str">
        <f>女子A!I65</f>
        <v>未入力</v>
      </c>
      <c r="M135" s="7">
        <v>86</v>
      </c>
      <c r="N135" s="7" t="e">
        <f t="shared" si="20"/>
        <v>#N/A</v>
      </c>
      <c r="O135" s="7" t="e">
        <f t="shared" si="21"/>
        <v>#N/A</v>
      </c>
      <c r="P135" s="7" t="e">
        <f t="shared" si="22"/>
        <v>#N/A</v>
      </c>
      <c r="Q135" s="7" t="e">
        <f t="shared" si="23"/>
        <v>#N/A</v>
      </c>
    </row>
    <row r="136" spans="1:17" ht="13">
      <c r="A136" s="7" t="str">
        <f>女子A!A66</f>
        <v>空</v>
      </c>
      <c r="B136" s="7" t="str">
        <f>女子A!B66</f>
        <v/>
      </c>
      <c r="C136" s="7" t="str">
        <f>女子A!C66</f>
        <v/>
      </c>
      <c r="D136" s="7" t="str">
        <f>女子A!D66</f>
        <v/>
      </c>
      <c r="E136" s="7" t="str">
        <f>女子A!E66</f>
        <v/>
      </c>
      <c r="H136" s="7" t="str">
        <f>女子A!H66</f>
        <v/>
      </c>
      <c r="I136" s="7" t="str">
        <f>女子A!I66</f>
        <v>未入力</v>
      </c>
      <c r="M136" s="7">
        <v>87</v>
      </c>
      <c r="N136" s="7" t="e">
        <f t="shared" si="20"/>
        <v>#N/A</v>
      </c>
      <c r="O136" s="7" t="e">
        <f t="shared" si="21"/>
        <v>#N/A</v>
      </c>
      <c r="P136" s="7" t="e">
        <f t="shared" si="22"/>
        <v>#N/A</v>
      </c>
      <c r="Q136" s="7" t="e">
        <f t="shared" si="23"/>
        <v>#N/A</v>
      </c>
    </row>
    <row r="137" spans="1:17" ht="13">
      <c r="A137" s="7" t="str">
        <f>女子A!A67</f>
        <v>空</v>
      </c>
      <c r="B137" s="7" t="str">
        <f>女子A!B67</f>
        <v/>
      </c>
      <c r="C137" s="7" t="str">
        <f>女子A!C67</f>
        <v/>
      </c>
      <c r="D137" s="7" t="str">
        <f>女子A!D67</f>
        <v/>
      </c>
      <c r="E137" s="7" t="str">
        <f>女子A!E67</f>
        <v/>
      </c>
      <c r="H137" s="7" t="str">
        <f>女子A!H67</f>
        <v/>
      </c>
      <c r="I137" s="7" t="str">
        <f>女子A!I67</f>
        <v>未入力</v>
      </c>
      <c r="M137" s="7">
        <v>88</v>
      </c>
      <c r="N137" s="7" t="e">
        <f t="shared" si="20"/>
        <v>#N/A</v>
      </c>
      <c r="O137" s="7" t="e">
        <f t="shared" si="21"/>
        <v>#N/A</v>
      </c>
      <c r="P137" s="7" t="e">
        <f t="shared" si="22"/>
        <v>#N/A</v>
      </c>
      <c r="Q137" s="7" t="e">
        <f t="shared" si="23"/>
        <v>#N/A</v>
      </c>
    </row>
    <row r="138" spans="1:17" ht="13">
      <c r="A138" s="7" t="str">
        <f>女子A!A68</f>
        <v>空</v>
      </c>
      <c r="B138" s="7" t="str">
        <f>女子A!B68</f>
        <v/>
      </c>
      <c r="C138" s="7" t="str">
        <f>女子A!C68</f>
        <v/>
      </c>
      <c r="D138" s="7" t="str">
        <f>女子A!D68</f>
        <v/>
      </c>
      <c r="E138" s="7" t="str">
        <f>女子A!E68</f>
        <v/>
      </c>
      <c r="H138" s="7" t="str">
        <f>女子A!H68</f>
        <v/>
      </c>
      <c r="I138" s="7" t="str">
        <f>女子A!I68</f>
        <v>未入力</v>
      </c>
      <c r="M138" s="7">
        <v>89</v>
      </c>
      <c r="N138" s="7" t="e">
        <f t="shared" si="20"/>
        <v>#N/A</v>
      </c>
      <c r="O138" s="7" t="e">
        <f t="shared" si="21"/>
        <v>#N/A</v>
      </c>
      <c r="P138" s="7" t="e">
        <f t="shared" si="22"/>
        <v>#N/A</v>
      </c>
      <c r="Q138" s="7" t="e">
        <f t="shared" si="23"/>
        <v>#N/A</v>
      </c>
    </row>
    <row r="139" spans="1:17" ht="13">
      <c r="A139" s="7" t="str">
        <f>女子A!A69</f>
        <v>空</v>
      </c>
      <c r="B139" s="7" t="str">
        <f>女子A!B69</f>
        <v/>
      </c>
      <c r="C139" s="7" t="str">
        <f>女子A!C69</f>
        <v/>
      </c>
      <c r="D139" s="7" t="str">
        <f>女子A!D69</f>
        <v/>
      </c>
      <c r="E139" s="7" t="str">
        <f>女子A!E69</f>
        <v/>
      </c>
      <c r="H139" s="7" t="str">
        <f>女子A!H69</f>
        <v/>
      </c>
      <c r="I139" s="7" t="str">
        <f>女子A!I69</f>
        <v>未入力</v>
      </c>
      <c r="M139" s="7">
        <v>90</v>
      </c>
      <c r="N139" s="7" t="e">
        <f t="shared" si="20"/>
        <v>#N/A</v>
      </c>
      <c r="O139" s="7" t="e">
        <f t="shared" si="21"/>
        <v>#N/A</v>
      </c>
      <c r="P139" s="7" t="e">
        <f t="shared" si="22"/>
        <v>#N/A</v>
      </c>
      <c r="Q139" s="7" t="e">
        <f t="shared" si="23"/>
        <v>#N/A</v>
      </c>
    </row>
    <row r="140" spans="1:17" ht="13">
      <c r="A140" s="7" t="str">
        <f>女子A!A70</f>
        <v>空</v>
      </c>
      <c r="B140" s="7" t="str">
        <f>女子A!B70</f>
        <v/>
      </c>
      <c r="C140" s="7" t="str">
        <f>女子A!C70</f>
        <v/>
      </c>
      <c r="D140" s="7" t="str">
        <f>女子A!D70</f>
        <v/>
      </c>
      <c r="E140" s="7" t="str">
        <f>女子A!E70</f>
        <v/>
      </c>
      <c r="H140" s="7" t="str">
        <f>女子A!H70</f>
        <v/>
      </c>
      <c r="I140" s="7" t="str">
        <f>女子A!I70</f>
        <v>未入力</v>
      </c>
    </row>
    <row r="141" spans="1:17" ht="13">
      <c r="A141" s="7" t="str">
        <f>女子A!A71</f>
        <v>空</v>
      </c>
      <c r="B141" s="7" t="str">
        <f>女子A!B71</f>
        <v/>
      </c>
      <c r="C141" s="7" t="str">
        <f>女子A!C71</f>
        <v/>
      </c>
      <c r="D141" s="7" t="str">
        <f>女子A!D71</f>
        <v/>
      </c>
      <c r="E141" s="7" t="str">
        <f>女子A!E71</f>
        <v/>
      </c>
      <c r="H141" s="7" t="str">
        <f>女子A!H71</f>
        <v/>
      </c>
      <c r="I141" s="7" t="str">
        <f>女子A!I71</f>
        <v>未入力</v>
      </c>
    </row>
    <row r="142" spans="1:17" ht="13">
      <c r="A142" s="7" t="str">
        <f>女子A!A72</f>
        <v>空</v>
      </c>
      <c r="B142" s="7" t="str">
        <f>女子A!B72</f>
        <v/>
      </c>
      <c r="C142" s="7" t="str">
        <f>女子A!C72</f>
        <v/>
      </c>
      <c r="D142" s="7" t="str">
        <f>女子A!D72</f>
        <v/>
      </c>
      <c r="E142" s="7" t="str">
        <f>女子A!E72</f>
        <v/>
      </c>
      <c r="H142" s="7" t="str">
        <f>女子A!H72</f>
        <v/>
      </c>
      <c r="I142" s="7" t="str">
        <f>女子A!I72</f>
        <v>未入力</v>
      </c>
    </row>
    <row r="143" spans="1:17" ht="13">
      <c r="A143" s="7" t="str">
        <f>女子A!A73</f>
        <v>空</v>
      </c>
      <c r="B143" s="7" t="str">
        <f>女子A!B73</f>
        <v/>
      </c>
      <c r="C143" s="7" t="str">
        <f>女子A!C73</f>
        <v/>
      </c>
      <c r="D143" s="7" t="str">
        <f>女子A!D73</f>
        <v/>
      </c>
      <c r="E143" s="7" t="str">
        <f>女子A!E73</f>
        <v/>
      </c>
      <c r="H143" s="7" t="str">
        <f>女子A!H73</f>
        <v/>
      </c>
      <c r="I143" s="7" t="str">
        <f>女子A!I73</f>
        <v>未入力</v>
      </c>
    </row>
    <row r="144" spans="1:17" ht="13">
      <c r="A144" s="7" t="str">
        <f>女子A!A74</f>
        <v>空</v>
      </c>
      <c r="B144" s="7" t="str">
        <f>女子A!B74</f>
        <v/>
      </c>
      <c r="C144" s="7" t="str">
        <f>女子A!C74</f>
        <v/>
      </c>
      <c r="D144" s="7" t="str">
        <f>女子A!D74</f>
        <v/>
      </c>
      <c r="E144" s="7" t="str">
        <f>女子A!E74</f>
        <v/>
      </c>
      <c r="H144" s="7" t="str">
        <f>女子A!H74</f>
        <v/>
      </c>
      <c r="I144" s="7" t="str">
        <f>女子A!I74</f>
        <v>未入力</v>
      </c>
    </row>
    <row r="145" spans="1:12" ht="13">
      <c r="A145" s="7" t="str">
        <f>女子A!A75</f>
        <v>空</v>
      </c>
      <c r="B145" s="7" t="str">
        <f>女子A!B75</f>
        <v/>
      </c>
      <c r="C145" s="7" t="str">
        <f>女子A!C75</f>
        <v/>
      </c>
      <c r="D145" s="7" t="str">
        <f>女子A!D75</f>
        <v/>
      </c>
      <c r="E145" s="7" t="str">
        <f>女子A!E75</f>
        <v/>
      </c>
      <c r="H145" s="7" t="str">
        <f>女子A!H75</f>
        <v/>
      </c>
      <c r="I145" s="7" t="str">
        <f>女子A!I75</f>
        <v>未入力</v>
      </c>
    </row>
    <row r="146" spans="1:12" ht="13">
      <c r="A146" s="7" t="str">
        <f>女子A!A76</f>
        <v>空</v>
      </c>
      <c r="B146" s="7" t="str">
        <f>女子A!B76</f>
        <v/>
      </c>
      <c r="C146" s="7" t="str">
        <f>女子A!C76</f>
        <v/>
      </c>
      <c r="D146" s="7" t="str">
        <f>女子A!D76</f>
        <v/>
      </c>
      <c r="E146" s="7" t="str">
        <f>女子A!E76</f>
        <v/>
      </c>
      <c r="H146" s="7" t="str">
        <f>女子A!H76</f>
        <v/>
      </c>
      <c r="I146" s="7" t="str">
        <f>女子A!I76</f>
        <v>未入力</v>
      </c>
    </row>
    <row r="147" spans="1:12" ht="13">
      <c r="A147" s="7" t="str">
        <f>女子A!A77</f>
        <v>空</v>
      </c>
      <c r="B147" s="7" t="str">
        <f>女子A!B77</f>
        <v/>
      </c>
      <c r="C147" s="7" t="str">
        <f>女子A!C77</f>
        <v/>
      </c>
      <c r="D147" s="7" t="str">
        <f>女子A!D77</f>
        <v/>
      </c>
      <c r="E147" s="7" t="str">
        <f>女子A!E77</f>
        <v/>
      </c>
      <c r="H147" s="7" t="str">
        <f>女子A!H77</f>
        <v/>
      </c>
      <c r="I147" s="7" t="str">
        <f>女子A!I77</f>
        <v>未入力</v>
      </c>
    </row>
    <row r="148" spans="1:12" ht="13">
      <c r="A148" s="7" t="str">
        <f>女子A!A78</f>
        <v>空</v>
      </c>
      <c r="B148" s="7" t="str">
        <f>女子A!B78</f>
        <v/>
      </c>
      <c r="C148" s="7" t="str">
        <f>女子A!C78</f>
        <v/>
      </c>
      <c r="D148" s="7" t="str">
        <f>女子A!D78</f>
        <v/>
      </c>
      <c r="E148" s="7" t="str">
        <f>女子A!E78</f>
        <v/>
      </c>
      <c r="H148" s="7" t="str">
        <f>女子A!H78</f>
        <v/>
      </c>
      <c r="I148" s="7" t="str">
        <f>女子A!I78</f>
        <v>未入力</v>
      </c>
    </row>
    <row r="149" spans="1:12" ht="13">
      <c r="A149" s="7" t="str">
        <f>女子A!A79</f>
        <v>空</v>
      </c>
      <c r="B149" s="7" t="str">
        <f>女子A!B79</f>
        <v/>
      </c>
      <c r="C149" s="7" t="str">
        <f>女子A!C79</f>
        <v/>
      </c>
      <c r="D149" s="7" t="str">
        <f>女子A!D79</f>
        <v/>
      </c>
      <c r="E149" s="7" t="str">
        <f>女子A!E79</f>
        <v/>
      </c>
      <c r="H149" s="7" t="str">
        <f>女子A!H79</f>
        <v/>
      </c>
      <c r="I149" s="7" t="str">
        <f>女子A!I79</f>
        <v>未入力</v>
      </c>
    </row>
    <row r="150" spans="1:12" ht="13">
      <c r="A150" s="7" t="str">
        <f>女子A!A80</f>
        <v>空</v>
      </c>
      <c r="B150" s="7" t="str">
        <f>女子A!B80</f>
        <v/>
      </c>
      <c r="C150" s="7" t="str">
        <f>女子A!C80</f>
        <v/>
      </c>
      <c r="D150" s="7" t="str">
        <f>女子A!D80</f>
        <v/>
      </c>
      <c r="E150" s="7" t="str">
        <f>女子A!E80</f>
        <v/>
      </c>
      <c r="H150" s="7" t="str">
        <f>女子A!H80</f>
        <v/>
      </c>
      <c r="I150" s="7" t="str">
        <f>女子A!I80</f>
        <v>未入力</v>
      </c>
    </row>
    <row r="151" spans="1:12" ht="13">
      <c r="A151" s="7" t="str">
        <f>女子A!A81</f>
        <v>空</v>
      </c>
      <c r="B151" s="7" t="str">
        <f>女子A!B81</f>
        <v/>
      </c>
      <c r="C151" s="7" t="str">
        <f>女子A!C81</f>
        <v/>
      </c>
      <c r="D151" s="7" t="str">
        <f>女子A!D81</f>
        <v/>
      </c>
      <c r="E151" s="7" t="str">
        <f>女子A!E81</f>
        <v/>
      </c>
      <c r="H151" s="7" t="str">
        <f>女子A!H81</f>
        <v/>
      </c>
      <c r="I151" s="7" t="str">
        <f>女子A!I81</f>
        <v>未入力</v>
      </c>
    </row>
    <row r="152" spans="1:12" ht="13">
      <c r="A152" s="7" t="str">
        <f>女子A!A82</f>
        <v>空</v>
      </c>
      <c r="B152" s="7" t="str">
        <f>女子A!B82</f>
        <v/>
      </c>
      <c r="C152" s="7" t="str">
        <f>女子A!C82</f>
        <v/>
      </c>
      <c r="D152" s="7" t="str">
        <f>女子A!D82</f>
        <v/>
      </c>
      <c r="E152" s="7" t="str">
        <f>女子A!E82</f>
        <v/>
      </c>
      <c r="H152" s="7" t="str">
        <f>女子A!H82</f>
        <v/>
      </c>
      <c r="I152" s="7" t="str">
        <f>女子A!I82</f>
        <v>未入力</v>
      </c>
    </row>
    <row r="153" spans="1:12" ht="13">
      <c r="A153" s="7" t="str">
        <f>女子A!A83</f>
        <v>空</v>
      </c>
      <c r="B153" s="7" t="str">
        <f>女子A!B83</f>
        <v/>
      </c>
      <c r="C153" s="7" t="str">
        <f>女子A!C83</f>
        <v/>
      </c>
      <c r="D153" s="7" t="str">
        <f>女子A!D83</f>
        <v/>
      </c>
      <c r="E153" s="7" t="str">
        <f>女子A!E83</f>
        <v/>
      </c>
      <c r="H153" s="7" t="str">
        <f>女子A!H83</f>
        <v/>
      </c>
      <c r="I153" s="7" t="str">
        <f>女子A!I83</f>
        <v>未入力</v>
      </c>
      <c r="L153" s="7" t="s">
        <v>106</v>
      </c>
    </row>
    <row r="154" spans="1:12" ht="13">
      <c r="A154" s="7" t="str">
        <f>女子A!A84</f>
        <v>空</v>
      </c>
      <c r="B154" s="7" t="str">
        <f>女子A!B84</f>
        <v/>
      </c>
      <c r="C154" s="7" t="str">
        <f>女子A!C84</f>
        <v/>
      </c>
      <c r="D154" s="7" t="str">
        <f>女子A!D84</f>
        <v/>
      </c>
      <c r="E154" s="7" t="str">
        <f>女子A!E84</f>
        <v/>
      </c>
      <c r="H154" s="7" t="str">
        <f>女子A!H84</f>
        <v/>
      </c>
      <c r="I154" s="7" t="str">
        <f>女子A!I84</f>
        <v>未入力</v>
      </c>
      <c r="L154" s="7">
        <f>MAX(A120:A154)</f>
        <v>0</v>
      </c>
    </row>
    <row r="155" spans="1:12" ht="13">
      <c r="A155" s="7" t="str">
        <f>女子B!A50</f>
        <v>空</v>
      </c>
      <c r="B155" s="7" t="str">
        <f>女子B!B50</f>
        <v/>
      </c>
      <c r="C155" s="7" t="str">
        <f>女子B!C50</f>
        <v/>
      </c>
      <c r="D155" s="7" t="str">
        <f>女子B!D50</f>
        <v/>
      </c>
      <c r="E155" s="7" t="str">
        <f>女子B!E50</f>
        <v/>
      </c>
      <c r="H155" s="7" t="str">
        <f>女子B!H50</f>
        <v/>
      </c>
      <c r="I155" s="7" t="str">
        <f>女子B!I50</f>
        <v>未入力</v>
      </c>
      <c r="J155" s="7">
        <f>女子B!J50</f>
        <v>0</v>
      </c>
      <c r="K155" s="7">
        <f>女子B!K50</f>
        <v>0</v>
      </c>
    </row>
    <row r="156" spans="1:12" ht="13">
      <c r="A156" s="7" t="str">
        <f>女子B!A51</f>
        <v>空</v>
      </c>
      <c r="B156" s="7" t="str">
        <f>女子B!B51</f>
        <v/>
      </c>
      <c r="C156" s="7" t="str">
        <f>女子B!C51</f>
        <v/>
      </c>
      <c r="D156" s="7" t="str">
        <f>女子B!D51</f>
        <v/>
      </c>
      <c r="E156" s="7" t="str">
        <f>女子B!E51</f>
        <v/>
      </c>
      <c r="H156" s="7" t="str">
        <f>女子B!H51</f>
        <v/>
      </c>
      <c r="I156" s="7" t="str">
        <f>女子B!I51</f>
        <v>未入力</v>
      </c>
    </row>
    <row r="157" spans="1:12" ht="13">
      <c r="A157" s="7" t="str">
        <f>女子B!A52</f>
        <v>空</v>
      </c>
      <c r="B157" s="7" t="str">
        <f>女子B!B52</f>
        <v/>
      </c>
      <c r="C157" s="7" t="str">
        <f>女子B!C52</f>
        <v/>
      </c>
      <c r="D157" s="7" t="str">
        <f>女子B!D52</f>
        <v/>
      </c>
      <c r="E157" s="7" t="str">
        <f>女子B!E52</f>
        <v/>
      </c>
      <c r="H157" s="7" t="str">
        <f>女子B!H52</f>
        <v/>
      </c>
      <c r="I157" s="7" t="str">
        <f>女子B!I52</f>
        <v>未入力</v>
      </c>
    </row>
    <row r="158" spans="1:12" ht="13">
      <c r="A158" s="7" t="str">
        <f>女子B!A53</f>
        <v>空</v>
      </c>
      <c r="B158" s="7" t="str">
        <f>女子B!B53</f>
        <v/>
      </c>
      <c r="C158" s="7" t="str">
        <f>女子B!C53</f>
        <v/>
      </c>
      <c r="D158" s="7" t="str">
        <f>女子B!D53</f>
        <v/>
      </c>
      <c r="E158" s="7" t="str">
        <f>女子B!E53</f>
        <v/>
      </c>
      <c r="H158" s="7" t="str">
        <f>女子B!H53</f>
        <v/>
      </c>
      <c r="I158" s="7" t="str">
        <f>女子B!I53</f>
        <v>未入力</v>
      </c>
    </row>
    <row r="159" spans="1:12" ht="13">
      <c r="A159" s="7" t="str">
        <f>女子B!A54</f>
        <v>空</v>
      </c>
      <c r="B159" s="7" t="str">
        <f>女子B!B54</f>
        <v/>
      </c>
      <c r="C159" s="7" t="str">
        <f>女子B!C54</f>
        <v/>
      </c>
      <c r="D159" s="7" t="str">
        <f>女子B!D54</f>
        <v/>
      </c>
      <c r="E159" s="7" t="str">
        <f>女子B!E54</f>
        <v/>
      </c>
      <c r="H159" s="7" t="str">
        <f>女子B!H54</f>
        <v/>
      </c>
      <c r="I159" s="7" t="str">
        <f>女子B!I54</f>
        <v>未入力</v>
      </c>
    </row>
    <row r="160" spans="1:12" ht="13">
      <c r="A160" s="7" t="str">
        <f>女子B!A55</f>
        <v>空</v>
      </c>
      <c r="B160" s="7" t="str">
        <f>女子B!B55</f>
        <v/>
      </c>
      <c r="C160" s="7" t="str">
        <f>女子B!C55</f>
        <v/>
      </c>
      <c r="D160" s="7" t="str">
        <f>女子B!D55</f>
        <v/>
      </c>
      <c r="E160" s="7" t="str">
        <f>女子B!E55</f>
        <v/>
      </c>
      <c r="H160" s="7" t="str">
        <f>女子B!H55</f>
        <v/>
      </c>
      <c r="I160" s="7" t="str">
        <f>女子B!I55</f>
        <v>未入力</v>
      </c>
    </row>
    <row r="161" spans="1:9" ht="13">
      <c r="A161" s="7" t="str">
        <f>女子B!A56</f>
        <v>空</v>
      </c>
      <c r="B161" s="7" t="str">
        <f>女子B!B56</f>
        <v/>
      </c>
      <c r="C161" s="7" t="str">
        <f>女子B!C56</f>
        <v/>
      </c>
      <c r="D161" s="7" t="str">
        <f>女子B!D56</f>
        <v/>
      </c>
      <c r="E161" s="7" t="str">
        <f>女子B!E56</f>
        <v/>
      </c>
      <c r="H161" s="7" t="str">
        <f>女子B!H56</f>
        <v/>
      </c>
      <c r="I161" s="7" t="str">
        <f>女子B!I56</f>
        <v>未入力</v>
      </c>
    </row>
    <row r="162" spans="1:9" ht="13">
      <c r="A162" s="7" t="str">
        <f>女子B!A57</f>
        <v>空</v>
      </c>
      <c r="B162" s="7" t="str">
        <f>女子B!B57</f>
        <v/>
      </c>
      <c r="C162" s="7" t="str">
        <f>女子B!C57</f>
        <v/>
      </c>
      <c r="D162" s="7" t="str">
        <f>女子B!D57</f>
        <v/>
      </c>
      <c r="E162" s="7" t="str">
        <f>女子B!E57</f>
        <v/>
      </c>
      <c r="H162" s="7" t="str">
        <f>女子B!H57</f>
        <v/>
      </c>
      <c r="I162" s="7" t="str">
        <f>女子B!I57</f>
        <v>未入力</v>
      </c>
    </row>
    <row r="163" spans="1:9" ht="13">
      <c r="A163" s="7" t="str">
        <f>女子B!A58</f>
        <v>空</v>
      </c>
      <c r="B163" s="7" t="str">
        <f>女子B!B58</f>
        <v/>
      </c>
      <c r="C163" s="7" t="str">
        <f>女子B!C58</f>
        <v/>
      </c>
      <c r="D163" s="7" t="str">
        <f>女子B!D58</f>
        <v/>
      </c>
      <c r="E163" s="7" t="str">
        <f>女子B!E58</f>
        <v/>
      </c>
      <c r="H163" s="7" t="str">
        <f>女子B!H58</f>
        <v/>
      </c>
      <c r="I163" s="7" t="str">
        <f>女子B!I58</f>
        <v>未入力</v>
      </c>
    </row>
    <row r="164" spans="1:9" ht="13">
      <c r="A164" s="7" t="str">
        <f>女子B!A59</f>
        <v>空</v>
      </c>
      <c r="B164" s="7" t="str">
        <f>女子B!B59</f>
        <v/>
      </c>
      <c r="C164" s="7" t="str">
        <f>女子B!C59</f>
        <v/>
      </c>
      <c r="D164" s="7" t="str">
        <f>女子B!D59</f>
        <v/>
      </c>
      <c r="E164" s="7" t="str">
        <f>女子B!E59</f>
        <v/>
      </c>
      <c r="H164" s="7" t="str">
        <f>女子B!H59</f>
        <v/>
      </c>
      <c r="I164" s="7" t="str">
        <f>女子B!I59</f>
        <v>未入力</v>
      </c>
    </row>
    <row r="165" spans="1:9" ht="13">
      <c r="A165" s="7" t="str">
        <f>女子B!A60</f>
        <v>空</v>
      </c>
      <c r="B165" s="7" t="str">
        <f>女子B!B60</f>
        <v/>
      </c>
      <c r="C165" s="7" t="str">
        <f>女子B!C60</f>
        <v/>
      </c>
      <c r="D165" s="7" t="str">
        <f>女子B!D60</f>
        <v/>
      </c>
      <c r="E165" s="7" t="str">
        <f>女子B!E60</f>
        <v/>
      </c>
      <c r="H165" s="7" t="str">
        <f>女子B!H60</f>
        <v/>
      </c>
      <c r="I165" s="7" t="str">
        <f>女子B!I60</f>
        <v>未入力</v>
      </c>
    </row>
    <row r="166" spans="1:9" ht="13">
      <c r="A166" s="7" t="str">
        <f>女子B!A61</f>
        <v>空</v>
      </c>
      <c r="B166" s="7" t="str">
        <f>女子B!B61</f>
        <v/>
      </c>
      <c r="C166" s="7" t="str">
        <f>女子B!C61</f>
        <v/>
      </c>
      <c r="D166" s="7" t="str">
        <f>女子B!D61</f>
        <v/>
      </c>
      <c r="E166" s="7" t="str">
        <f>女子B!E61</f>
        <v/>
      </c>
      <c r="H166" s="7" t="str">
        <f>女子B!H61</f>
        <v/>
      </c>
      <c r="I166" s="7" t="str">
        <f>女子B!I61</f>
        <v>未入力</v>
      </c>
    </row>
    <row r="167" spans="1:9" ht="13">
      <c r="A167" s="7" t="str">
        <f>女子B!A62</f>
        <v>空</v>
      </c>
      <c r="B167" s="7" t="str">
        <f>女子B!B62</f>
        <v/>
      </c>
      <c r="C167" s="7" t="str">
        <f>女子B!C62</f>
        <v/>
      </c>
      <c r="D167" s="7" t="str">
        <f>女子B!D62</f>
        <v/>
      </c>
      <c r="E167" s="7" t="str">
        <f>女子B!E62</f>
        <v/>
      </c>
      <c r="H167" s="7" t="str">
        <f>女子B!H62</f>
        <v/>
      </c>
      <c r="I167" s="7" t="str">
        <f>女子B!I62</f>
        <v>未入力</v>
      </c>
    </row>
    <row r="168" spans="1:9" ht="13">
      <c r="A168" s="7" t="str">
        <f>女子B!A63</f>
        <v>空</v>
      </c>
      <c r="B168" s="7" t="str">
        <f>女子B!B63</f>
        <v/>
      </c>
      <c r="C168" s="7" t="str">
        <f>女子B!C63</f>
        <v/>
      </c>
      <c r="D168" s="7" t="str">
        <f>女子B!D63</f>
        <v/>
      </c>
      <c r="E168" s="7" t="str">
        <f>女子B!E63</f>
        <v/>
      </c>
      <c r="H168" s="7" t="str">
        <f>女子B!H63</f>
        <v/>
      </c>
      <c r="I168" s="7" t="str">
        <f>女子B!I63</f>
        <v>未入力</v>
      </c>
    </row>
    <row r="169" spans="1:9" ht="13">
      <c r="A169" s="7" t="str">
        <f>女子B!A64</f>
        <v>空</v>
      </c>
      <c r="B169" s="7" t="str">
        <f>女子B!B64</f>
        <v/>
      </c>
      <c r="C169" s="7" t="str">
        <f>女子B!C64</f>
        <v/>
      </c>
      <c r="D169" s="7" t="str">
        <f>女子B!D64</f>
        <v/>
      </c>
      <c r="E169" s="7" t="str">
        <f>女子B!E64</f>
        <v/>
      </c>
      <c r="H169" s="7" t="str">
        <f>女子B!H64</f>
        <v/>
      </c>
      <c r="I169" s="7" t="str">
        <f>女子B!I64</f>
        <v>未入力</v>
      </c>
    </row>
    <row r="170" spans="1:9" ht="13">
      <c r="A170" s="7" t="str">
        <f>女子B!A65</f>
        <v>空</v>
      </c>
      <c r="B170" s="7" t="str">
        <f>女子B!B65</f>
        <v/>
      </c>
      <c r="C170" s="7" t="str">
        <f>女子B!C65</f>
        <v/>
      </c>
      <c r="D170" s="7" t="str">
        <f>女子B!D65</f>
        <v/>
      </c>
      <c r="E170" s="7" t="str">
        <f>女子B!E65</f>
        <v/>
      </c>
      <c r="H170" s="7" t="str">
        <f>女子B!H65</f>
        <v/>
      </c>
      <c r="I170" s="7" t="str">
        <f>女子B!I65</f>
        <v>未入力</v>
      </c>
    </row>
    <row r="171" spans="1:9" ht="13">
      <c r="A171" s="7" t="str">
        <f>女子B!A66</f>
        <v>空</v>
      </c>
      <c r="B171" s="7" t="str">
        <f>女子B!B66</f>
        <v/>
      </c>
      <c r="C171" s="7" t="str">
        <f>女子B!C66</f>
        <v/>
      </c>
      <c r="D171" s="7" t="str">
        <f>女子B!D66</f>
        <v/>
      </c>
      <c r="E171" s="7" t="str">
        <f>女子B!E66</f>
        <v/>
      </c>
      <c r="H171" s="7" t="str">
        <f>女子B!H66</f>
        <v/>
      </c>
      <c r="I171" s="7" t="str">
        <f>女子B!I66</f>
        <v>未入力</v>
      </c>
    </row>
    <row r="172" spans="1:9" ht="13">
      <c r="A172" s="7" t="str">
        <f>女子B!A67</f>
        <v>空</v>
      </c>
      <c r="B172" s="7" t="str">
        <f>女子B!B67</f>
        <v/>
      </c>
      <c r="C172" s="7" t="str">
        <f>女子B!C67</f>
        <v/>
      </c>
      <c r="D172" s="7" t="str">
        <f>女子B!D67</f>
        <v/>
      </c>
      <c r="E172" s="7" t="str">
        <f>女子B!E67</f>
        <v/>
      </c>
      <c r="H172" s="7" t="str">
        <f>女子B!H67</f>
        <v/>
      </c>
      <c r="I172" s="7" t="str">
        <f>女子B!I67</f>
        <v>未入力</v>
      </c>
    </row>
    <row r="173" spans="1:9" ht="13">
      <c r="A173" s="7" t="str">
        <f>女子B!A68</f>
        <v>空</v>
      </c>
      <c r="B173" s="7" t="str">
        <f>女子B!B68</f>
        <v/>
      </c>
      <c r="C173" s="7" t="str">
        <f>女子B!C68</f>
        <v/>
      </c>
      <c r="D173" s="7" t="str">
        <f>女子B!D68</f>
        <v/>
      </c>
      <c r="E173" s="7" t="str">
        <f>女子B!E68</f>
        <v/>
      </c>
      <c r="H173" s="7" t="str">
        <f>女子B!H68</f>
        <v/>
      </c>
      <c r="I173" s="7" t="str">
        <f>女子B!I68</f>
        <v>未入力</v>
      </c>
    </row>
    <row r="174" spans="1:9" ht="13">
      <c r="A174" s="7" t="str">
        <f>女子B!A69</f>
        <v>空</v>
      </c>
      <c r="B174" s="7" t="str">
        <f>女子B!B69</f>
        <v/>
      </c>
      <c r="C174" s="7" t="str">
        <f>女子B!C69</f>
        <v/>
      </c>
      <c r="D174" s="7" t="str">
        <f>女子B!D69</f>
        <v/>
      </c>
      <c r="E174" s="7" t="str">
        <f>女子B!E69</f>
        <v/>
      </c>
      <c r="H174" s="7" t="str">
        <f>女子B!H69</f>
        <v/>
      </c>
      <c r="I174" s="7" t="str">
        <f>女子B!I69</f>
        <v>未入力</v>
      </c>
    </row>
    <row r="175" spans="1:9" ht="13">
      <c r="A175" s="7" t="str">
        <f>女子B!A70</f>
        <v>空</v>
      </c>
      <c r="B175" s="7" t="str">
        <f>女子B!B70</f>
        <v/>
      </c>
      <c r="C175" s="7" t="str">
        <f>女子B!C70</f>
        <v/>
      </c>
      <c r="D175" s="7" t="str">
        <f>女子B!D70</f>
        <v/>
      </c>
      <c r="E175" s="7" t="str">
        <f>女子B!E70</f>
        <v/>
      </c>
      <c r="H175" s="7" t="str">
        <f>女子B!H70</f>
        <v/>
      </c>
      <c r="I175" s="7" t="str">
        <f>女子B!I70</f>
        <v>未入力</v>
      </c>
    </row>
    <row r="176" spans="1:9" ht="13">
      <c r="A176" s="7" t="str">
        <f>女子B!A71</f>
        <v>空</v>
      </c>
      <c r="B176" s="7" t="str">
        <f>女子B!B71</f>
        <v/>
      </c>
      <c r="C176" s="7" t="str">
        <f>女子B!C71</f>
        <v/>
      </c>
      <c r="D176" s="7" t="str">
        <f>女子B!D71</f>
        <v/>
      </c>
      <c r="E176" s="7" t="str">
        <f>女子B!E71</f>
        <v/>
      </c>
      <c r="H176" s="7" t="str">
        <f>女子B!H71</f>
        <v/>
      </c>
      <c r="I176" s="7" t="str">
        <f>女子B!I71</f>
        <v>未入力</v>
      </c>
    </row>
    <row r="177" spans="1:9" ht="13">
      <c r="A177" s="7" t="str">
        <f>女子B!A72</f>
        <v>空</v>
      </c>
      <c r="B177" s="7" t="str">
        <f>女子B!B72</f>
        <v/>
      </c>
      <c r="C177" s="7" t="str">
        <f>女子B!C72</f>
        <v/>
      </c>
      <c r="D177" s="7" t="str">
        <f>女子B!D72</f>
        <v/>
      </c>
      <c r="E177" s="7" t="str">
        <f>女子B!E72</f>
        <v/>
      </c>
      <c r="H177" s="7" t="str">
        <f>女子B!H72</f>
        <v/>
      </c>
      <c r="I177" s="7" t="str">
        <f>女子B!I72</f>
        <v>未入力</v>
      </c>
    </row>
    <row r="178" spans="1:9" ht="13">
      <c r="A178" s="7" t="str">
        <f>女子B!A73</f>
        <v>空</v>
      </c>
      <c r="B178" s="7" t="str">
        <f>女子B!B73</f>
        <v/>
      </c>
      <c r="C178" s="7" t="str">
        <f>女子B!C73</f>
        <v/>
      </c>
      <c r="D178" s="7" t="str">
        <f>女子B!D73</f>
        <v/>
      </c>
      <c r="E178" s="7" t="str">
        <f>女子B!E73</f>
        <v/>
      </c>
      <c r="H178" s="7" t="str">
        <f>女子B!H73</f>
        <v/>
      </c>
      <c r="I178" s="7" t="str">
        <f>女子B!I73</f>
        <v>未入力</v>
      </c>
    </row>
    <row r="179" spans="1:9" ht="13">
      <c r="A179" s="7" t="str">
        <f>女子B!A74</f>
        <v>空</v>
      </c>
      <c r="B179" s="7" t="str">
        <f>女子B!B74</f>
        <v/>
      </c>
      <c r="C179" s="7" t="str">
        <f>女子B!C74</f>
        <v/>
      </c>
      <c r="D179" s="7" t="str">
        <f>女子B!D74</f>
        <v/>
      </c>
      <c r="E179" s="7" t="str">
        <f>女子B!E74</f>
        <v/>
      </c>
      <c r="H179" s="7" t="str">
        <f>女子B!H74</f>
        <v/>
      </c>
      <c r="I179" s="7" t="str">
        <f>女子B!I74</f>
        <v>未入力</v>
      </c>
    </row>
    <row r="180" spans="1:9" ht="13">
      <c r="A180" s="7" t="str">
        <f>女子B!A75</f>
        <v>空</v>
      </c>
      <c r="B180" s="7" t="str">
        <f>女子B!B75</f>
        <v/>
      </c>
      <c r="C180" s="7" t="str">
        <f>女子B!C75</f>
        <v/>
      </c>
      <c r="D180" s="7" t="str">
        <f>女子B!D75</f>
        <v/>
      </c>
      <c r="E180" s="7" t="str">
        <f>女子B!E75</f>
        <v/>
      </c>
      <c r="H180" s="7" t="str">
        <f>女子B!H75</f>
        <v/>
      </c>
      <c r="I180" s="7" t="str">
        <f>女子B!I75</f>
        <v>未入力</v>
      </c>
    </row>
    <row r="181" spans="1:9" ht="13">
      <c r="A181" s="7" t="str">
        <f>女子B!A76</f>
        <v>空</v>
      </c>
      <c r="B181" s="7" t="str">
        <f>女子B!B76</f>
        <v/>
      </c>
      <c r="C181" s="7" t="str">
        <f>女子B!C76</f>
        <v/>
      </c>
      <c r="D181" s="7" t="str">
        <f>女子B!D76</f>
        <v/>
      </c>
      <c r="E181" s="7" t="str">
        <f>女子B!E76</f>
        <v/>
      </c>
      <c r="H181" s="7" t="str">
        <f>女子B!H76</f>
        <v/>
      </c>
      <c r="I181" s="7" t="str">
        <f>女子B!I76</f>
        <v>未入力</v>
      </c>
    </row>
    <row r="182" spans="1:9" ht="13">
      <c r="A182" s="7" t="str">
        <f>女子B!A77</f>
        <v>空</v>
      </c>
      <c r="B182" s="7" t="str">
        <f>女子B!B77</f>
        <v/>
      </c>
      <c r="C182" s="7" t="str">
        <f>女子B!C77</f>
        <v/>
      </c>
      <c r="D182" s="7" t="str">
        <f>女子B!D77</f>
        <v/>
      </c>
      <c r="E182" s="7" t="str">
        <f>女子B!E77</f>
        <v/>
      </c>
      <c r="H182" s="7" t="str">
        <f>女子B!H77</f>
        <v/>
      </c>
      <c r="I182" s="7" t="str">
        <f>女子B!I77</f>
        <v>未入力</v>
      </c>
    </row>
    <row r="183" spans="1:9" ht="13">
      <c r="A183" s="7" t="str">
        <f>女子B!A78</f>
        <v>空</v>
      </c>
      <c r="B183" s="7" t="str">
        <f>女子B!B78</f>
        <v/>
      </c>
      <c r="C183" s="7" t="str">
        <f>女子B!C78</f>
        <v/>
      </c>
      <c r="D183" s="7" t="str">
        <f>女子B!D78</f>
        <v/>
      </c>
      <c r="E183" s="7" t="str">
        <f>女子B!E78</f>
        <v/>
      </c>
      <c r="H183" s="7" t="str">
        <f>女子B!H78</f>
        <v/>
      </c>
      <c r="I183" s="7" t="str">
        <f>女子B!I78</f>
        <v>未入力</v>
      </c>
    </row>
    <row r="184" spans="1:9" ht="13">
      <c r="A184" s="7" t="str">
        <f>女子B!A79</f>
        <v>空</v>
      </c>
      <c r="B184" s="7" t="str">
        <f>女子B!B79</f>
        <v/>
      </c>
      <c r="C184" s="7" t="str">
        <f>女子B!C79</f>
        <v/>
      </c>
      <c r="D184" s="7" t="str">
        <f>女子B!D79</f>
        <v/>
      </c>
      <c r="E184" s="7" t="str">
        <f>女子B!E79</f>
        <v/>
      </c>
      <c r="H184" s="7" t="str">
        <f>女子B!H79</f>
        <v/>
      </c>
      <c r="I184" s="7" t="str">
        <f>女子B!I79</f>
        <v>未入力</v>
      </c>
    </row>
    <row r="185" spans="1:9" ht="13">
      <c r="A185" s="7" t="str">
        <f>女子B!A80</f>
        <v>空</v>
      </c>
      <c r="B185" s="7" t="str">
        <f>女子B!B80</f>
        <v/>
      </c>
      <c r="C185" s="7" t="str">
        <f>女子B!C80</f>
        <v/>
      </c>
      <c r="D185" s="7" t="str">
        <f>女子B!D80</f>
        <v/>
      </c>
      <c r="E185" s="7" t="str">
        <f>女子B!E80</f>
        <v/>
      </c>
      <c r="H185" s="7" t="str">
        <f>女子B!H80</f>
        <v/>
      </c>
      <c r="I185" s="7" t="str">
        <f>女子B!I80</f>
        <v>未入力</v>
      </c>
    </row>
    <row r="186" spans="1:9" ht="13">
      <c r="A186" s="7" t="str">
        <f>女子B!A81</f>
        <v>空</v>
      </c>
      <c r="B186" s="7" t="str">
        <f>女子B!B81</f>
        <v/>
      </c>
      <c r="C186" s="7" t="str">
        <f>女子B!C81</f>
        <v/>
      </c>
      <c r="D186" s="7" t="str">
        <f>女子B!D81</f>
        <v/>
      </c>
      <c r="E186" s="7" t="str">
        <f>女子B!E81</f>
        <v/>
      </c>
      <c r="H186" s="7" t="str">
        <f>女子B!H81</f>
        <v/>
      </c>
      <c r="I186" s="7" t="str">
        <f>女子B!I81</f>
        <v>未入力</v>
      </c>
    </row>
    <row r="187" spans="1:9" ht="13">
      <c r="A187" s="7" t="str">
        <f>女子B!A82</f>
        <v>空</v>
      </c>
      <c r="B187" s="7" t="str">
        <f>女子B!B82</f>
        <v/>
      </c>
      <c r="C187" s="7" t="str">
        <f>女子B!C82</f>
        <v/>
      </c>
      <c r="D187" s="7" t="str">
        <f>女子B!D82</f>
        <v/>
      </c>
      <c r="E187" s="7" t="str">
        <f>女子B!E82</f>
        <v/>
      </c>
      <c r="H187" s="7" t="str">
        <f>女子B!H82</f>
        <v/>
      </c>
      <c r="I187" s="7" t="str">
        <f>女子B!I82</f>
        <v>未入力</v>
      </c>
    </row>
    <row r="188" spans="1:9" ht="13">
      <c r="A188" s="7" t="str">
        <f>女子B!A83</f>
        <v>空</v>
      </c>
      <c r="B188" s="7" t="str">
        <f>女子B!B83</f>
        <v/>
      </c>
      <c r="C188" s="7" t="str">
        <f>女子B!C83</f>
        <v/>
      </c>
      <c r="D188" s="7" t="str">
        <f>女子B!D83</f>
        <v/>
      </c>
      <c r="E188" s="7" t="str">
        <f>女子B!E83</f>
        <v/>
      </c>
      <c r="H188" s="7" t="str">
        <f>女子B!H83</f>
        <v/>
      </c>
      <c r="I188" s="7" t="str">
        <f>女子B!I83</f>
        <v>未入力</v>
      </c>
    </row>
    <row r="189" spans="1:9" ht="13">
      <c r="A189" s="7" t="str">
        <f>女子B!A84</f>
        <v>空</v>
      </c>
      <c r="B189" s="7" t="str">
        <f>女子B!B84</f>
        <v/>
      </c>
      <c r="C189" s="7" t="str">
        <f>女子B!C84</f>
        <v/>
      </c>
      <c r="D189" s="7" t="str">
        <f>女子B!D84</f>
        <v/>
      </c>
      <c r="E189" s="7" t="str">
        <f>女子B!E84</f>
        <v/>
      </c>
      <c r="H189" s="7" t="str">
        <f>女子B!H84</f>
        <v/>
      </c>
      <c r="I189" s="7" t="str">
        <f>女子B!I84</f>
        <v>未入力</v>
      </c>
    </row>
  </sheetData>
  <mergeCells count="46">
    <mergeCell ref="F2:H2"/>
    <mergeCell ref="C42:J42"/>
    <mergeCell ref="F15:G15"/>
    <mergeCell ref="F16:G16"/>
    <mergeCell ref="J2:K2"/>
    <mergeCell ref="D3:D5"/>
    <mergeCell ref="H3:I3"/>
    <mergeCell ref="F3:G5"/>
    <mergeCell ref="F10:G10"/>
    <mergeCell ref="F11:G11"/>
    <mergeCell ref="F12:G12"/>
    <mergeCell ref="F13:G13"/>
    <mergeCell ref="F14:G14"/>
    <mergeCell ref="C3:C5"/>
    <mergeCell ref="F6:G6"/>
    <mergeCell ref="F7:G7"/>
    <mergeCell ref="F8:G8"/>
    <mergeCell ref="F9:G9"/>
    <mergeCell ref="E3:E5"/>
    <mergeCell ref="F28:G28"/>
    <mergeCell ref="F29:G29"/>
    <mergeCell ref="F17:G17"/>
    <mergeCell ref="F22:G22"/>
    <mergeCell ref="F23:G23"/>
    <mergeCell ref="F25:G25"/>
    <mergeCell ref="F24:G24"/>
    <mergeCell ref="F18:G18"/>
    <mergeCell ref="F19:G19"/>
    <mergeCell ref="F20:G20"/>
    <mergeCell ref="F21:G21"/>
    <mergeCell ref="A2:E2"/>
    <mergeCell ref="F40:G40"/>
    <mergeCell ref="J3:J5"/>
    <mergeCell ref="A3:B5"/>
    <mergeCell ref="F35:G35"/>
    <mergeCell ref="F36:G36"/>
    <mergeCell ref="F37:G37"/>
    <mergeCell ref="F38:G38"/>
    <mergeCell ref="F39:G39"/>
    <mergeCell ref="F30:G30"/>
    <mergeCell ref="F31:G31"/>
    <mergeCell ref="F32:G32"/>
    <mergeCell ref="F33:G33"/>
    <mergeCell ref="F34:G34"/>
    <mergeCell ref="F26:G26"/>
    <mergeCell ref="F27:G27"/>
  </mergeCells>
  <phoneticPr fontId="1"/>
  <printOptions horizontalCentered="1"/>
  <pageMargins left="0.59055118110236227" right="0.59055118110236227" top="0.78740157480314965" bottom="0.78740157480314965" header="0.51181102362204722" footer="0.51181102362204722"/>
  <pageSetup paperSize="9" scale="83" orientation="portrait" r:id="rId1"/>
  <headerFooter alignWithMargins="0"/>
  <colBreaks count="1" manualBreakCount="1">
    <brk id="11"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99"/>
  <sheetViews>
    <sheetView showZeros="0" view="pageBreakPreview" zoomScaleNormal="100" workbookViewId="0">
      <selection activeCell="D8" sqref="D8:K9"/>
    </sheetView>
  </sheetViews>
  <sheetFormatPr defaultColWidth="1.7265625" defaultRowHeight="17.5" customHeight="1"/>
  <cols>
    <col min="1" max="45" width="1.7265625" style="11" customWidth="1"/>
    <col min="46" max="16384" width="1.7265625" style="11"/>
  </cols>
  <sheetData>
    <row r="1" spans="1:41" ht="17.5" customHeight="1">
      <c r="A1" s="126" t="s">
        <v>21</v>
      </c>
      <c r="B1" s="126"/>
      <c r="C1" s="126"/>
      <c r="D1" s="126" t="s">
        <v>22</v>
      </c>
      <c r="E1" s="126"/>
      <c r="F1" s="126"/>
      <c r="G1" s="126"/>
      <c r="H1" s="126"/>
      <c r="I1" s="126"/>
      <c r="J1" s="126"/>
    </row>
    <row r="2" spans="1:41" ht="17.5" customHeight="1">
      <c r="A2" s="133" t="str">
        <f>個人戦1枚目!B2</f>
        <v>令和７年度　第４２回　道南中学生新人バドミントン大会</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row>
    <row r="3" spans="1:41" ht="12.65" customHeight="1">
      <c r="A3" s="7"/>
      <c r="B3" s="7"/>
      <c r="C3" s="134" t="s">
        <v>26</v>
      </c>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row>
    <row r="4" spans="1:41" ht="12.65" customHeight="1">
      <c r="A4" s="7"/>
      <c r="B4" s="7"/>
      <c r="C4" s="134" t="s">
        <v>25</v>
      </c>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row>
    <row r="5" spans="1:41" ht="12.65" customHeight="1">
      <c r="A5" s="7"/>
      <c r="B5" s="7"/>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0"/>
    </row>
    <row r="6" spans="1:41" ht="12.65" customHeight="1">
      <c r="A6" s="7"/>
      <c r="B6" s="7"/>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0"/>
    </row>
    <row r="7" spans="1:41" ht="17.5" customHeight="1">
      <c r="B7" s="113">
        <v>1</v>
      </c>
      <c r="C7" s="114"/>
      <c r="D7" s="105" t="s">
        <v>32</v>
      </c>
      <c r="E7" s="115"/>
      <c r="F7" s="115"/>
      <c r="G7" s="115"/>
      <c r="H7" s="115"/>
      <c r="I7" s="115"/>
      <c r="J7" s="115"/>
      <c r="K7" s="115"/>
      <c r="L7" s="115"/>
      <c r="M7" s="115"/>
      <c r="N7" s="115"/>
      <c r="O7" s="115"/>
      <c r="P7" s="115"/>
      <c r="Q7" s="106"/>
      <c r="V7" s="113">
        <v>2</v>
      </c>
      <c r="W7" s="114"/>
      <c r="X7" s="105" t="s">
        <v>32</v>
      </c>
      <c r="Y7" s="115"/>
      <c r="Z7" s="115"/>
      <c r="AA7" s="115"/>
      <c r="AB7" s="115"/>
      <c r="AC7" s="115"/>
      <c r="AD7" s="115"/>
      <c r="AE7" s="115"/>
      <c r="AF7" s="115"/>
      <c r="AG7" s="115"/>
      <c r="AH7" s="115"/>
      <c r="AI7" s="115"/>
      <c r="AJ7" s="115"/>
      <c r="AK7" s="106"/>
    </row>
    <row r="8" spans="1:41" ht="17.5" customHeight="1">
      <c r="B8" s="116" t="s">
        <v>17</v>
      </c>
      <c r="C8" s="117"/>
      <c r="D8" s="120">
        <f>VLOOKUP(B7,男子A!$A$6:$K$40,3,0)</f>
        <v>0</v>
      </c>
      <c r="E8" s="121"/>
      <c r="F8" s="121"/>
      <c r="G8" s="121"/>
      <c r="H8" s="121"/>
      <c r="I8" s="121"/>
      <c r="J8" s="121"/>
      <c r="K8" s="122"/>
      <c r="L8" s="111" t="s">
        <v>23</v>
      </c>
      <c r="M8" s="112"/>
      <c r="N8" s="109">
        <f>男子A!F2</f>
        <v>0</v>
      </c>
      <c r="O8" s="126"/>
      <c r="P8" s="126"/>
      <c r="Q8" s="110"/>
      <c r="V8" s="116" t="s">
        <v>17</v>
      </c>
      <c r="W8" s="117"/>
      <c r="X8" s="120">
        <f>VLOOKUP(V7,男子A!$A$6:$K$40,3,0)</f>
        <v>0</v>
      </c>
      <c r="Y8" s="121"/>
      <c r="Z8" s="121"/>
      <c r="AA8" s="121"/>
      <c r="AB8" s="121"/>
      <c r="AC8" s="121"/>
      <c r="AD8" s="121"/>
      <c r="AE8" s="122"/>
      <c r="AF8" s="111" t="s">
        <v>23</v>
      </c>
      <c r="AG8" s="112"/>
      <c r="AH8" s="109">
        <f>男子A!$F$2</f>
        <v>0</v>
      </c>
      <c r="AI8" s="126"/>
      <c r="AJ8" s="126"/>
      <c r="AK8" s="110"/>
    </row>
    <row r="9" spans="1:41" ht="17.5" customHeight="1">
      <c r="B9" s="118"/>
      <c r="C9" s="119"/>
      <c r="D9" s="123"/>
      <c r="E9" s="124"/>
      <c r="F9" s="124"/>
      <c r="G9" s="124"/>
      <c r="H9" s="124"/>
      <c r="I9" s="124"/>
      <c r="J9" s="124"/>
      <c r="K9" s="125"/>
      <c r="L9" s="123">
        <v>1</v>
      </c>
      <c r="M9" s="125"/>
      <c r="N9" s="111" t="s">
        <v>19</v>
      </c>
      <c r="O9" s="127"/>
      <c r="P9" s="127"/>
      <c r="Q9" s="112"/>
      <c r="V9" s="118"/>
      <c r="W9" s="119"/>
      <c r="X9" s="123"/>
      <c r="Y9" s="124"/>
      <c r="Z9" s="124"/>
      <c r="AA9" s="124"/>
      <c r="AB9" s="124"/>
      <c r="AC9" s="124"/>
      <c r="AD9" s="124"/>
      <c r="AE9" s="125"/>
      <c r="AF9" s="123">
        <v>2</v>
      </c>
      <c r="AG9" s="125"/>
      <c r="AH9" s="111" t="s">
        <v>19</v>
      </c>
      <c r="AI9" s="127"/>
      <c r="AJ9" s="127"/>
      <c r="AK9" s="112"/>
    </row>
    <row r="10" spans="1:41" ht="14.25" customHeight="1">
      <c r="V10" s="22"/>
      <c r="W10" s="22"/>
      <c r="X10" s="21"/>
      <c r="Y10" s="21"/>
      <c r="Z10" s="21"/>
      <c r="AA10" s="21"/>
      <c r="AB10" s="21"/>
      <c r="AC10" s="21"/>
      <c r="AD10" s="21"/>
      <c r="AE10" s="21"/>
      <c r="AF10" s="21"/>
      <c r="AG10" s="21"/>
    </row>
    <row r="11" spans="1:41" ht="14.25" customHeight="1">
      <c r="V11" s="22"/>
      <c r="W11" s="22"/>
      <c r="X11" s="21"/>
      <c r="Y11" s="21"/>
      <c r="Z11" s="21"/>
      <c r="AA11" s="21"/>
      <c r="AB11" s="21"/>
      <c r="AC11" s="21"/>
      <c r="AD11" s="21"/>
      <c r="AE11" s="21"/>
      <c r="AF11" s="21"/>
      <c r="AG11" s="21"/>
    </row>
    <row r="12" spans="1:41" ht="17.5" customHeight="1">
      <c r="B12" s="113">
        <v>3</v>
      </c>
      <c r="C12" s="114"/>
      <c r="D12" s="105" t="s">
        <v>32</v>
      </c>
      <c r="E12" s="115"/>
      <c r="F12" s="115"/>
      <c r="G12" s="115"/>
      <c r="H12" s="115"/>
      <c r="I12" s="115"/>
      <c r="J12" s="115"/>
      <c r="K12" s="115"/>
      <c r="L12" s="115"/>
      <c r="M12" s="115"/>
      <c r="N12" s="115"/>
      <c r="O12" s="115"/>
      <c r="P12" s="115"/>
      <c r="Q12" s="106"/>
      <c r="V12" s="113">
        <v>4</v>
      </c>
      <c r="W12" s="114"/>
      <c r="X12" s="105" t="s">
        <v>32</v>
      </c>
      <c r="Y12" s="115"/>
      <c r="Z12" s="115"/>
      <c r="AA12" s="115"/>
      <c r="AB12" s="115"/>
      <c r="AC12" s="115"/>
      <c r="AD12" s="115"/>
      <c r="AE12" s="115"/>
      <c r="AF12" s="115"/>
      <c r="AG12" s="115"/>
      <c r="AH12" s="115"/>
      <c r="AI12" s="115"/>
      <c r="AJ12" s="115"/>
      <c r="AK12" s="106"/>
    </row>
    <row r="13" spans="1:41" ht="17.5" customHeight="1">
      <c r="B13" s="116" t="s">
        <v>17</v>
      </c>
      <c r="C13" s="117"/>
      <c r="D13" s="120">
        <f>VLOOKUP(B12,男子A!$A$6:$K$40,3,0)</f>
        <v>0</v>
      </c>
      <c r="E13" s="121"/>
      <c r="F13" s="121"/>
      <c r="G13" s="121"/>
      <c r="H13" s="121"/>
      <c r="I13" s="121"/>
      <c r="J13" s="121"/>
      <c r="K13" s="122"/>
      <c r="L13" s="111" t="s">
        <v>23</v>
      </c>
      <c r="M13" s="112"/>
      <c r="N13" s="107">
        <f>男子A!F2</f>
        <v>0</v>
      </c>
      <c r="O13" s="132"/>
      <c r="P13" s="132"/>
      <c r="Q13" s="108"/>
      <c r="V13" s="116" t="s">
        <v>17</v>
      </c>
      <c r="W13" s="117"/>
      <c r="X13" s="120">
        <f>VLOOKUP(V12,男子A!$A$6:$K$40,3,0)</f>
        <v>0</v>
      </c>
      <c r="Y13" s="121"/>
      <c r="Z13" s="121"/>
      <c r="AA13" s="121"/>
      <c r="AB13" s="121"/>
      <c r="AC13" s="121"/>
      <c r="AD13" s="121"/>
      <c r="AE13" s="122"/>
      <c r="AF13" s="111" t="s">
        <v>23</v>
      </c>
      <c r="AG13" s="112"/>
      <c r="AH13" s="109">
        <f>男子A!$F$2</f>
        <v>0</v>
      </c>
      <c r="AI13" s="126"/>
      <c r="AJ13" s="126"/>
      <c r="AK13" s="110"/>
    </row>
    <row r="14" spans="1:41" ht="17.5" customHeight="1">
      <c r="B14" s="118"/>
      <c r="C14" s="119"/>
      <c r="D14" s="123"/>
      <c r="E14" s="124"/>
      <c r="F14" s="124"/>
      <c r="G14" s="124"/>
      <c r="H14" s="124"/>
      <c r="I14" s="124"/>
      <c r="J14" s="124"/>
      <c r="K14" s="125"/>
      <c r="L14" s="123">
        <v>3</v>
      </c>
      <c r="M14" s="125"/>
      <c r="N14" s="111" t="s">
        <v>19</v>
      </c>
      <c r="O14" s="127"/>
      <c r="P14" s="127"/>
      <c r="Q14" s="112"/>
      <c r="V14" s="118"/>
      <c r="W14" s="119"/>
      <c r="X14" s="123"/>
      <c r="Y14" s="124"/>
      <c r="Z14" s="124"/>
      <c r="AA14" s="124"/>
      <c r="AB14" s="124"/>
      <c r="AC14" s="124"/>
      <c r="AD14" s="124"/>
      <c r="AE14" s="125"/>
      <c r="AF14" s="123">
        <v>4</v>
      </c>
      <c r="AG14" s="125"/>
      <c r="AH14" s="111" t="s">
        <v>19</v>
      </c>
      <c r="AI14" s="127"/>
      <c r="AJ14" s="127"/>
      <c r="AK14" s="112"/>
    </row>
    <row r="15" spans="1:41" ht="14.25" customHeight="1">
      <c r="V15" s="22"/>
      <c r="W15" s="22"/>
      <c r="X15" s="21"/>
      <c r="Y15" s="21"/>
      <c r="Z15" s="21"/>
      <c r="AA15" s="21"/>
      <c r="AB15" s="21"/>
      <c r="AC15" s="21"/>
      <c r="AD15" s="21"/>
      <c r="AE15" s="21"/>
      <c r="AF15" s="21"/>
      <c r="AG15" s="21"/>
    </row>
    <row r="16" spans="1:41" ht="14.25" customHeight="1">
      <c r="V16" s="22"/>
      <c r="W16" s="22"/>
      <c r="X16" s="21"/>
      <c r="Y16" s="21"/>
      <c r="Z16" s="21"/>
      <c r="AA16" s="21"/>
      <c r="AB16" s="21"/>
      <c r="AC16" s="21"/>
      <c r="AD16" s="21"/>
      <c r="AE16" s="21"/>
      <c r="AF16" s="21"/>
      <c r="AG16" s="21"/>
    </row>
    <row r="17" spans="2:37" ht="17.5" customHeight="1">
      <c r="B17" s="113">
        <v>5</v>
      </c>
      <c r="C17" s="114"/>
      <c r="D17" s="105" t="s">
        <v>32</v>
      </c>
      <c r="E17" s="115"/>
      <c r="F17" s="115"/>
      <c r="G17" s="115"/>
      <c r="H17" s="115"/>
      <c r="I17" s="115"/>
      <c r="J17" s="115"/>
      <c r="K17" s="115"/>
      <c r="L17" s="115"/>
      <c r="M17" s="115"/>
      <c r="N17" s="115"/>
      <c r="O17" s="115"/>
      <c r="P17" s="115"/>
      <c r="Q17" s="106"/>
      <c r="V17" s="113">
        <v>6</v>
      </c>
      <c r="W17" s="114"/>
      <c r="X17" s="105" t="s">
        <v>32</v>
      </c>
      <c r="Y17" s="115"/>
      <c r="Z17" s="115"/>
      <c r="AA17" s="115"/>
      <c r="AB17" s="115"/>
      <c r="AC17" s="115"/>
      <c r="AD17" s="115"/>
      <c r="AE17" s="115"/>
      <c r="AF17" s="115"/>
      <c r="AG17" s="115"/>
      <c r="AH17" s="115"/>
      <c r="AI17" s="115"/>
      <c r="AJ17" s="115"/>
      <c r="AK17" s="106"/>
    </row>
    <row r="18" spans="2:37" ht="17.5" customHeight="1">
      <c r="B18" s="116" t="s">
        <v>17</v>
      </c>
      <c r="C18" s="117"/>
      <c r="D18" s="120">
        <f>VLOOKUP(B17,男子A!$A$6:$K$40,3,0)</f>
        <v>0</v>
      </c>
      <c r="E18" s="121"/>
      <c r="F18" s="121"/>
      <c r="G18" s="121"/>
      <c r="H18" s="121"/>
      <c r="I18" s="121"/>
      <c r="J18" s="121"/>
      <c r="K18" s="122"/>
      <c r="L18" s="111" t="s">
        <v>23</v>
      </c>
      <c r="M18" s="112"/>
      <c r="N18" s="107">
        <f>男子A!F2</f>
        <v>0</v>
      </c>
      <c r="O18" s="132"/>
      <c r="P18" s="132"/>
      <c r="Q18" s="108"/>
      <c r="V18" s="116" t="s">
        <v>17</v>
      </c>
      <c r="W18" s="117"/>
      <c r="X18" s="120">
        <f>VLOOKUP(V17,男子A!$A$6:$K$40,3,0)</f>
        <v>0</v>
      </c>
      <c r="Y18" s="121"/>
      <c r="Z18" s="121"/>
      <c r="AA18" s="121"/>
      <c r="AB18" s="121"/>
      <c r="AC18" s="121"/>
      <c r="AD18" s="121"/>
      <c r="AE18" s="122"/>
      <c r="AF18" s="111" t="s">
        <v>23</v>
      </c>
      <c r="AG18" s="112"/>
      <c r="AH18" s="109">
        <f>男子A!$F$2</f>
        <v>0</v>
      </c>
      <c r="AI18" s="126"/>
      <c r="AJ18" s="126"/>
      <c r="AK18" s="110"/>
    </row>
    <row r="19" spans="2:37" ht="17.5" customHeight="1">
      <c r="B19" s="118"/>
      <c r="C19" s="119"/>
      <c r="D19" s="123"/>
      <c r="E19" s="124"/>
      <c r="F19" s="124"/>
      <c r="G19" s="124"/>
      <c r="H19" s="124"/>
      <c r="I19" s="124"/>
      <c r="J19" s="124"/>
      <c r="K19" s="125"/>
      <c r="L19" s="123">
        <v>5</v>
      </c>
      <c r="M19" s="125"/>
      <c r="N19" s="111" t="s">
        <v>19</v>
      </c>
      <c r="O19" s="127"/>
      <c r="P19" s="127"/>
      <c r="Q19" s="112"/>
      <c r="V19" s="118"/>
      <c r="W19" s="119"/>
      <c r="X19" s="123"/>
      <c r="Y19" s="124"/>
      <c r="Z19" s="124"/>
      <c r="AA19" s="124"/>
      <c r="AB19" s="124"/>
      <c r="AC19" s="124"/>
      <c r="AD19" s="124"/>
      <c r="AE19" s="125"/>
      <c r="AF19" s="123">
        <v>6</v>
      </c>
      <c r="AG19" s="125"/>
      <c r="AH19" s="111" t="s">
        <v>19</v>
      </c>
      <c r="AI19" s="127"/>
      <c r="AJ19" s="127"/>
      <c r="AK19" s="112"/>
    </row>
    <row r="20" spans="2:37" ht="14.25" customHeight="1">
      <c r="V20" s="22"/>
      <c r="W20" s="22"/>
      <c r="X20" s="21"/>
      <c r="Y20" s="21"/>
      <c r="Z20" s="21"/>
      <c r="AA20" s="21"/>
      <c r="AB20" s="21"/>
      <c r="AC20" s="21"/>
      <c r="AD20" s="21"/>
      <c r="AE20" s="21"/>
      <c r="AF20" s="21"/>
      <c r="AG20" s="21"/>
    </row>
    <row r="21" spans="2:37" ht="13.5" customHeight="1">
      <c r="V21" s="22"/>
      <c r="W21" s="22"/>
      <c r="X21" s="21"/>
      <c r="Y21" s="21"/>
      <c r="Z21" s="21"/>
      <c r="AA21" s="21"/>
      <c r="AB21" s="21"/>
      <c r="AC21" s="21"/>
      <c r="AD21" s="21"/>
      <c r="AE21" s="21"/>
      <c r="AF21" s="21"/>
      <c r="AG21" s="21"/>
    </row>
    <row r="22" spans="2:37" ht="17.5" customHeight="1">
      <c r="B22" s="113">
        <v>7</v>
      </c>
      <c r="C22" s="114"/>
      <c r="D22" s="105" t="s">
        <v>32</v>
      </c>
      <c r="E22" s="115"/>
      <c r="F22" s="115"/>
      <c r="G22" s="115"/>
      <c r="H22" s="115"/>
      <c r="I22" s="115"/>
      <c r="J22" s="115"/>
      <c r="K22" s="115"/>
      <c r="L22" s="115"/>
      <c r="M22" s="115"/>
      <c r="N22" s="115"/>
      <c r="O22" s="115"/>
      <c r="P22" s="115"/>
      <c r="Q22" s="106"/>
      <c r="V22" s="113">
        <v>8</v>
      </c>
      <c r="W22" s="114"/>
      <c r="X22" s="105" t="s">
        <v>32</v>
      </c>
      <c r="Y22" s="115"/>
      <c r="Z22" s="115"/>
      <c r="AA22" s="115"/>
      <c r="AB22" s="115"/>
      <c r="AC22" s="115"/>
      <c r="AD22" s="115"/>
      <c r="AE22" s="115"/>
      <c r="AF22" s="115"/>
      <c r="AG22" s="115"/>
      <c r="AH22" s="115"/>
      <c r="AI22" s="115"/>
      <c r="AJ22" s="115"/>
      <c r="AK22" s="106"/>
    </row>
    <row r="23" spans="2:37" ht="17.5" customHeight="1">
      <c r="B23" s="116" t="s">
        <v>17</v>
      </c>
      <c r="C23" s="117"/>
      <c r="D23" s="120">
        <f>VLOOKUP(B22,男子A!$A$6:$K$40,3,0)</f>
        <v>0</v>
      </c>
      <c r="E23" s="121"/>
      <c r="F23" s="121"/>
      <c r="G23" s="121"/>
      <c r="H23" s="121"/>
      <c r="I23" s="121"/>
      <c r="J23" s="121"/>
      <c r="K23" s="122"/>
      <c r="L23" s="111" t="s">
        <v>23</v>
      </c>
      <c r="M23" s="112"/>
      <c r="N23" s="107">
        <f>男子A!F2</f>
        <v>0</v>
      </c>
      <c r="O23" s="132"/>
      <c r="P23" s="132"/>
      <c r="Q23" s="108"/>
      <c r="V23" s="116" t="s">
        <v>17</v>
      </c>
      <c r="W23" s="117"/>
      <c r="X23" s="120">
        <f>VLOOKUP(V22,男子A!$A$6:$K$40,3,0)</f>
        <v>0</v>
      </c>
      <c r="Y23" s="121"/>
      <c r="Z23" s="121"/>
      <c r="AA23" s="121"/>
      <c r="AB23" s="121"/>
      <c r="AC23" s="121"/>
      <c r="AD23" s="121"/>
      <c r="AE23" s="122"/>
      <c r="AF23" s="111" t="s">
        <v>23</v>
      </c>
      <c r="AG23" s="112"/>
      <c r="AH23" s="109">
        <f>男子A!$F$2</f>
        <v>0</v>
      </c>
      <c r="AI23" s="126"/>
      <c r="AJ23" s="126"/>
      <c r="AK23" s="110"/>
    </row>
    <row r="24" spans="2:37" ht="17.5" customHeight="1">
      <c r="B24" s="118"/>
      <c r="C24" s="119"/>
      <c r="D24" s="123"/>
      <c r="E24" s="124"/>
      <c r="F24" s="124"/>
      <c r="G24" s="124"/>
      <c r="H24" s="124"/>
      <c r="I24" s="124"/>
      <c r="J24" s="124"/>
      <c r="K24" s="125"/>
      <c r="L24" s="123">
        <v>7</v>
      </c>
      <c r="M24" s="125"/>
      <c r="N24" s="111" t="s">
        <v>19</v>
      </c>
      <c r="O24" s="127"/>
      <c r="P24" s="127"/>
      <c r="Q24" s="112"/>
      <c r="V24" s="118"/>
      <c r="W24" s="119"/>
      <c r="X24" s="123"/>
      <c r="Y24" s="124"/>
      <c r="Z24" s="124"/>
      <c r="AA24" s="124"/>
      <c r="AB24" s="124"/>
      <c r="AC24" s="124"/>
      <c r="AD24" s="124"/>
      <c r="AE24" s="125"/>
      <c r="AF24" s="123">
        <v>8</v>
      </c>
      <c r="AG24" s="125"/>
      <c r="AH24" s="111" t="s">
        <v>19</v>
      </c>
      <c r="AI24" s="127"/>
      <c r="AJ24" s="127"/>
      <c r="AK24" s="112"/>
    </row>
    <row r="25" spans="2:37" ht="14.25" customHeight="1">
      <c r="V25" s="22"/>
      <c r="W25" s="22"/>
      <c r="X25" s="21"/>
      <c r="Y25" s="21"/>
      <c r="Z25" s="21"/>
      <c r="AA25" s="21"/>
      <c r="AB25" s="21"/>
      <c r="AC25" s="21"/>
      <c r="AD25" s="21"/>
      <c r="AE25" s="21"/>
      <c r="AF25" s="21"/>
      <c r="AG25" s="21"/>
    </row>
    <row r="26" spans="2:37" ht="13.5" customHeight="1">
      <c r="V26" s="22"/>
      <c r="W26" s="22"/>
      <c r="X26" s="21"/>
      <c r="Y26" s="21"/>
      <c r="Z26" s="21"/>
      <c r="AA26" s="21"/>
      <c r="AB26" s="21"/>
      <c r="AC26" s="21"/>
      <c r="AD26" s="21"/>
      <c r="AE26" s="21"/>
      <c r="AF26" s="21"/>
      <c r="AG26" s="21"/>
    </row>
    <row r="27" spans="2:37" ht="17.5" customHeight="1">
      <c r="B27" s="113">
        <v>9</v>
      </c>
      <c r="C27" s="114"/>
      <c r="D27" s="105" t="s">
        <v>32</v>
      </c>
      <c r="E27" s="115"/>
      <c r="F27" s="115"/>
      <c r="G27" s="115"/>
      <c r="H27" s="115"/>
      <c r="I27" s="115"/>
      <c r="J27" s="115"/>
      <c r="K27" s="115"/>
      <c r="L27" s="115"/>
      <c r="M27" s="115"/>
      <c r="N27" s="115"/>
      <c r="O27" s="115"/>
      <c r="P27" s="115"/>
      <c r="Q27" s="106"/>
      <c r="V27" s="113">
        <v>10</v>
      </c>
      <c r="W27" s="114"/>
      <c r="X27" s="105" t="s">
        <v>32</v>
      </c>
      <c r="Y27" s="115"/>
      <c r="Z27" s="115"/>
      <c r="AA27" s="115"/>
      <c r="AB27" s="115"/>
      <c r="AC27" s="115"/>
      <c r="AD27" s="115"/>
      <c r="AE27" s="115"/>
      <c r="AF27" s="115"/>
      <c r="AG27" s="115"/>
      <c r="AH27" s="115"/>
      <c r="AI27" s="115"/>
      <c r="AJ27" s="115"/>
      <c r="AK27" s="106"/>
    </row>
    <row r="28" spans="2:37" ht="17.5" customHeight="1">
      <c r="B28" s="116" t="s">
        <v>17</v>
      </c>
      <c r="C28" s="117"/>
      <c r="D28" s="120">
        <f>VLOOKUP(B27,男子A!$A$6:$K$40,3,0)</f>
        <v>0</v>
      </c>
      <c r="E28" s="121"/>
      <c r="F28" s="121"/>
      <c r="G28" s="121"/>
      <c r="H28" s="121"/>
      <c r="I28" s="121"/>
      <c r="J28" s="121"/>
      <c r="K28" s="122"/>
      <c r="L28" s="111" t="s">
        <v>23</v>
      </c>
      <c r="M28" s="112"/>
      <c r="N28" s="107">
        <f>男子A!F2</f>
        <v>0</v>
      </c>
      <c r="O28" s="132"/>
      <c r="P28" s="132"/>
      <c r="Q28" s="108"/>
      <c r="V28" s="116" t="s">
        <v>17</v>
      </c>
      <c r="W28" s="117"/>
      <c r="X28" s="120">
        <f>VLOOKUP(V27,男子A!$A$6:$K$40,3,0)</f>
        <v>0</v>
      </c>
      <c r="Y28" s="121"/>
      <c r="Z28" s="121"/>
      <c r="AA28" s="121"/>
      <c r="AB28" s="121"/>
      <c r="AC28" s="121"/>
      <c r="AD28" s="121"/>
      <c r="AE28" s="122"/>
      <c r="AF28" s="111" t="s">
        <v>23</v>
      </c>
      <c r="AG28" s="112"/>
      <c r="AH28" s="109">
        <f>男子A!$F$2</f>
        <v>0</v>
      </c>
      <c r="AI28" s="126"/>
      <c r="AJ28" s="126"/>
      <c r="AK28" s="110"/>
    </row>
    <row r="29" spans="2:37" ht="17.5" customHeight="1">
      <c r="B29" s="118"/>
      <c r="C29" s="119"/>
      <c r="D29" s="123"/>
      <c r="E29" s="124"/>
      <c r="F29" s="124"/>
      <c r="G29" s="124"/>
      <c r="H29" s="124"/>
      <c r="I29" s="124"/>
      <c r="J29" s="124"/>
      <c r="K29" s="125"/>
      <c r="L29" s="123">
        <v>9</v>
      </c>
      <c r="M29" s="125"/>
      <c r="N29" s="111" t="s">
        <v>19</v>
      </c>
      <c r="O29" s="127"/>
      <c r="P29" s="127"/>
      <c r="Q29" s="112"/>
      <c r="V29" s="118"/>
      <c r="W29" s="119"/>
      <c r="X29" s="123"/>
      <c r="Y29" s="124"/>
      <c r="Z29" s="124"/>
      <c r="AA29" s="124"/>
      <c r="AB29" s="124"/>
      <c r="AC29" s="124"/>
      <c r="AD29" s="124"/>
      <c r="AE29" s="125"/>
      <c r="AF29" s="123">
        <v>10</v>
      </c>
      <c r="AG29" s="125"/>
      <c r="AH29" s="111" t="s">
        <v>19</v>
      </c>
      <c r="AI29" s="127"/>
      <c r="AJ29" s="127"/>
      <c r="AK29" s="112"/>
    </row>
    <row r="30" spans="2:37" ht="14.25" customHeight="1">
      <c r="V30" s="22"/>
      <c r="W30" s="22"/>
      <c r="X30" s="21"/>
      <c r="Y30" s="21"/>
      <c r="Z30" s="21"/>
      <c r="AA30" s="21"/>
      <c r="AB30" s="21"/>
      <c r="AC30" s="21"/>
      <c r="AD30" s="21"/>
      <c r="AE30" s="21"/>
      <c r="AF30" s="21"/>
      <c r="AG30" s="21"/>
    </row>
    <row r="31" spans="2:37" ht="13.5" customHeight="1">
      <c r="V31" s="22"/>
      <c r="W31" s="22"/>
      <c r="X31" s="21"/>
      <c r="Y31" s="21"/>
      <c r="Z31" s="21"/>
      <c r="AA31" s="21"/>
      <c r="AB31" s="21"/>
      <c r="AC31" s="21"/>
      <c r="AD31" s="21"/>
      <c r="AE31" s="21"/>
      <c r="AF31" s="21"/>
      <c r="AG31" s="21"/>
    </row>
    <row r="32" spans="2:37" ht="17.5" customHeight="1">
      <c r="B32" s="113">
        <v>11</v>
      </c>
      <c r="C32" s="114"/>
      <c r="D32" s="105" t="s">
        <v>32</v>
      </c>
      <c r="E32" s="115"/>
      <c r="F32" s="115"/>
      <c r="G32" s="115"/>
      <c r="H32" s="115"/>
      <c r="I32" s="115"/>
      <c r="J32" s="115"/>
      <c r="K32" s="115"/>
      <c r="L32" s="115"/>
      <c r="M32" s="115"/>
      <c r="N32" s="115"/>
      <c r="O32" s="115"/>
      <c r="P32" s="115"/>
      <c r="Q32" s="106"/>
      <c r="V32" s="113">
        <v>12</v>
      </c>
      <c r="W32" s="114"/>
      <c r="X32" s="105" t="s">
        <v>32</v>
      </c>
      <c r="Y32" s="115"/>
      <c r="Z32" s="115"/>
      <c r="AA32" s="115"/>
      <c r="AB32" s="115"/>
      <c r="AC32" s="115"/>
      <c r="AD32" s="115"/>
      <c r="AE32" s="115"/>
      <c r="AF32" s="115"/>
      <c r="AG32" s="115"/>
      <c r="AH32" s="115"/>
      <c r="AI32" s="115"/>
      <c r="AJ32" s="115"/>
      <c r="AK32" s="106"/>
    </row>
    <row r="33" spans="2:37" ht="17.5" customHeight="1">
      <c r="B33" s="116" t="s">
        <v>17</v>
      </c>
      <c r="C33" s="117"/>
      <c r="D33" s="120">
        <f>VLOOKUP(B32,男子A!$A$6:$K$40,3,0)</f>
        <v>0</v>
      </c>
      <c r="E33" s="121"/>
      <c r="F33" s="121"/>
      <c r="G33" s="121"/>
      <c r="H33" s="121"/>
      <c r="I33" s="121"/>
      <c r="J33" s="121"/>
      <c r="K33" s="122"/>
      <c r="L33" s="111" t="s">
        <v>23</v>
      </c>
      <c r="M33" s="112"/>
      <c r="N33" s="107">
        <f>男子A!F2</f>
        <v>0</v>
      </c>
      <c r="O33" s="132"/>
      <c r="P33" s="132"/>
      <c r="Q33" s="108"/>
      <c r="V33" s="116" t="s">
        <v>17</v>
      </c>
      <c r="W33" s="117"/>
      <c r="X33" s="120">
        <f>VLOOKUP(V32,男子A!$A$6:$K$40,3,0)</f>
        <v>0</v>
      </c>
      <c r="Y33" s="121"/>
      <c r="Z33" s="121"/>
      <c r="AA33" s="121"/>
      <c r="AB33" s="121"/>
      <c r="AC33" s="121"/>
      <c r="AD33" s="121"/>
      <c r="AE33" s="122"/>
      <c r="AF33" s="111" t="s">
        <v>23</v>
      </c>
      <c r="AG33" s="112"/>
      <c r="AH33" s="109">
        <f>男子A!$F$2</f>
        <v>0</v>
      </c>
      <c r="AI33" s="126"/>
      <c r="AJ33" s="126"/>
      <c r="AK33" s="110"/>
    </row>
    <row r="34" spans="2:37" ht="17.5" customHeight="1">
      <c r="B34" s="118"/>
      <c r="C34" s="119"/>
      <c r="D34" s="123"/>
      <c r="E34" s="124"/>
      <c r="F34" s="124"/>
      <c r="G34" s="124"/>
      <c r="H34" s="124"/>
      <c r="I34" s="124"/>
      <c r="J34" s="124"/>
      <c r="K34" s="125"/>
      <c r="L34" s="123">
        <v>11</v>
      </c>
      <c r="M34" s="125"/>
      <c r="N34" s="111" t="s">
        <v>19</v>
      </c>
      <c r="O34" s="127"/>
      <c r="P34" s="127"/>
      <c r="Q34" s="112"/>
      <c r="V34" s="118"/>
      <c r="W34" s="119"/>
      <c r="X34" s="123"/>
      <c r="Y34" s="124"/>
      <c r="Z34" s="124"/>
      <c r="AA34" s="124"/>
      <c r="AB34" s="124"/>
      <c r="AC34" s="124"/>
      <c r="AD34" s="124"/>
      <c r="AE34" s="125"/>
      <c r="AF34" s="123">
        <v>12</v>
      </c>
      <c r="AG34" s="125"/>
      <c r="AH34" s="111" t="s">
        <v>19</v>
      </c>
      <c r="AI34" s="127"/>
      <c r="AJ34" s="127"/>
      <c r="AK34" s="112"/>
    </row>
    <row r="35" spans="2:37" ht="14.25" customHeight="1">
      <c r="V35" s="22"/>
      <c r="W35" s="22"/>
      <c r="X35" s="21"/>
      <c r="Y35" s="21"/>
      <c r="Z35" s="21"/>
      <c r="AA35" s="21"/>
      <c r="AB35" s="21"/>
      <c r="AC35" s="21"/>
      <c r="AD35" s="21"/>
      <c r="AE35" s="21"/>
      <c r="AF35" s="21"/>
      <c r="AG35" s="21"/>
    </row>
    <row r="36" spans="2:37" ht="13.5" customHeight="1">
      <c r="V36" s="22"/>
      <c r="W36" s="22"/>
      <c r="X36" s="21"/>
      <c r="Y36" s="21"/>
      <c r="Z36" s="21"/>
      <c r="AA36" s="21"/>
      <c r="AB36" s="21"/>
      <c r="AC36" s="21"/>
      <c r="AD36" s="21"/>
      <c r="AE36" s="21"/>
      <c r="AF36" s="21"/>
      <c r="AG36" s="21"/>
    </row>
    <row r="37" spans="2:37" ht="17.5" customHeight="1">
      <c r="B37" s="23">
        <v>13</v>
      </c>
      <c r="C37" s="24">
        <v>14</v>
      </c>
      <c r="D37" s="106" t="s">
        <v>36</v>
      </c>
      <c r="E37" s="129"/>
      <c r="F37" s="129"/>
      <c r="G37" s="129"/>
      <c r="H37" s="129"/>
      <c r="I37" s="129"/>
      <c r="J37" s="129"/>
      <c r="K37" s="129"/>
      <c r="L37" s="129"/>
      <c r="M37" s="129"/>
      <c r="N37" s="129"/>
      <c r="O37" s="129"/>
      <c r="P37" s="129"/>
      <c r="Q37" s="129"/>
      <c r="V37" s="23">
        <v>15</v>
      </c>
      <c r="W37" s="24">
        <v>16</v>
      </c>
      <c r="X37" s="106" t="s">
        <v>36</v>
      </c>
      <c r="Y37" s="129"/>
      <c r="Z37" s="129"/>
      <c r="AA37" s="129"/>
      <c r="AB37" s="129"/>
      <c r="AC37" s="129"/>
      <c r="AD37" s="129"/>
      <c r="AE37" s="129"/>
      <c r="AF37" s="129"/>
      <c r="AG37" s="129"/>
      <c r="AH37" s="129"/>
      <c r="AI37" s="129"/>
      <c r="AJ37" s="129"/>
      <c r="AK37" s="129"/>
    </row>
    <row r="38" spans="2:37" ht="17.5" customHeight="1">
      <c r="B38" s="130" t="s">
        <v>17</v>
      </c>
      <c r="C38" s="130"/>
      <c r="D38" s="128">
        <f>VLOOKUP(B37,男子A!$A$6:$I$41,3,0)</f>
        <v>0</v>
      </c>
      <c r="E38" s="128"/>
      <c r="F38" s="128"/>
      <c r="G38" s="128"/>
      <c r="H38" s="128"/>
      <c r="I38" s="128"/>
      <c r="J38" s="128"/>
      <c r="K38" s="128"/>
      <c r="L38" s="129" t="s">
        <v>23</v>
      </c>
      <c r="M38" s="129"/>
      <c r="N38" s="129">
        <f>男子A!$F$2</f>
        <v>0</v>
      </c>
      <c r="O38" s="129"/>
      <c r="P38" s="129"/>
      <c r="Q38" s="129"/>
      <c r="V38" s="130" t="s">
        <v>17</v>
      </c>
      <c r="W38" s="130"/>
      <c r="X38" s="128">
        <f>VLOOKUP(V37,男子A!$A$6:$I$41,3,0)</f>
        <v>0</v>
      </c>
      <c r="Y38" s="128"/>
      <c r="Z38" s="128"/>
      <c r="AA38" s="128"/>
      <c r="AB38" s="128"/>
      <c r="AC38" s="128"/>
      <c r="AD38" s="128"/>
      <c r="AE38" s="128"/>
      <c r="AF38" s="129" t="s">
        <v>23</v>
      </c>
      <c r="AG38" s="129"/>
      <c r="AH38" s="129">
        <f>男子A!$F$2</f>
        <v>0</v>
      </c>
      <c r="AI38" s="129"/>
      <c r="AJ38" s="129"/>
      <c r="AK38" s="129"/>
    </row>
    <row r="39" spans="2:37" ht="17.5" customHeight="1">
      <c r="B39" s="131"/>
      <c r="C39" s="131"/>
      <c r="D39" s="128"/>
      <c r="E39" s="128"/>
      <c r="F39" s="128"/>
      <c r="G39" s="128"/>
      <c r="H39" s="128"/>
      <c r="I39" s="128"/>
      <c r="J39" s="128"/>
      <c r="K39" s="128"/>
      <c r="L39" s="128">
        <v>1</v>
      </c>
      <c r="M39" s="128"/>
      <c r="N39" s="129">
        <f>男子A!F32</f>
        <v>0</v>
      </c>
      <c r="O39" s="129"/>
      <c r="P39" s="129"/>
      <c r="Q39" s="129"/>
      <c r="V39" s="131"/>
      <c r="W39" s="131"/>
      <c r="X39" s="128"/>
      <c r="Y39" s="128"/>
      <c r="Z39" s="128"/>
      <c r="AA39" s="128"/>
      <c r="AB39" s="128"/>
      <c r="AC39" s="128"/>
      <c r="AD39" s="128"/>
      <c r="AE39" s="128"/>
      <c r="AF39" s="128">
        <v>2</v>
      </c>
      <c r="AG39" s="128"/>
      <c r="AH39" s="129">
        <f>男子A!Z32</f>
        <v>0</v>
      </c>
      <c r="AI39" s="129"/>
      <c r="AJ39" s="129"/>
      <c r="AK39" s="129"/>
    </row>
    <row r="40" spans="2:37" ht="17.5" customHeight="1">
      <c r="B40" s="131"/>
      <c r="C40" s="131"/>
      <c r="D40" s="128">
        <f>VLOOKUP(C37,男子A!$A$6:$I$41,3,0)</f>
        <v>0</v>
      </c>
      <c r="E40" s="128"/>
      <c r="F40" s="128"/>
      <c r="G40" s="128"/>
      <c r="H40" s="128"/>
      <c r="I40" s="128"/>
      <c r="J40" s="128"/>
      <c r="K40" s="128"/>
      <c r="L40" s="128"/>
      <c r="M40" s="128"/>
      <c r="N40" s="88">
        <f>男子A!F33</f>
        <v>0</v>
      </c>
      <c r="O40" s="88"/>
      <c r="P40" s="88"/>
      <c r="Q40" s="88"/>
      <c r="V40" s="131"/>
      <c r="W40" s="131"/>
      <c r="X40" s="128">
        <f>VLOOKUP(W37,男子A!$A$6:$I$41,3,0)</f>
        <v>0</v>
      </c>
      <c r="Y40" s="128"/>
      <c r="Z40" s="128"/>
      <c r="AA40" s="128"/>
      <c r="AB40" s="128"/>
      <c r="AC40" s="128"/>
      <c r="AD40" s="128"/>
      <c r="AE40" s="128"/>
      <c r="AF40" s="128"/>
      <c r="AG40" s="128"/>
      <c r="AH40" s="88">
        <f>男子A!Z33</f>
        <v>0</v>
      </c>
      <c r="AI40" s="88"/>
      <c r="AJ40" s="88"/>
      <c r="AK40" s="88"/>
    </row>
    <row r="41" spans="2:37" ht="17.5" customHeight="1">
      <c r="B41" s="131"/>
      <c r="C41" s="131"/>
      <c r="D41" s="128"/>
      <c r="E41" s="128"/>
      <c r="F41" s="128"/>
      <c r="G41" s="128"/>
      <c r="H41" s="128"/>
      <c r="I41" s="128"/>
      <c r="J41" s="128"/>
      <c r="K41" s="128"/>
      <c r="L41" s="128"/>
      <c r="M41" s="128"/>
      <c r="N41" s="90" t="s">
        <v>19</v>
      </c>
      <c r="O41" s="90"/>
      <c r="P41" s="90"/>
      <c r="Q41" s="90"/>
      <c r="V41" s="131"/>
      <c r="W41" s="131"/>
      <c r="X41" s="128"/>
      <c r="Y41" s="128"/>
      <c r="Z41" s="128"/>
      <c r="AA41" s="128"/>
      <c r="AB41" s="128"/>
      <c r="AC41" s="128"/>
      <c r="AD41" s="128"/>
      <c r="AE41" s="128"/>
      <c r="AF41" s="128"/>
      <c r="AG41" s="128"/>
      <c r="AH41" s="90" t="s">
        <v>19</v>
      </c>
      <c r="AI41" s="90"/>
      <c r="AJ41" s="90"/>
      <c r="AK41" s="90"/>
    </row>
    <row r="43" spans="2:37" ht="17.5" customHeight="1">
      <c r="B43" s="23">
        <v>17</v>
      </c>
      <c r="C43" s="24">
        <v>18</v>
      </c>
      <c r="D43" s="106" t="s">
        <v>36</v>
      </c>
      <c r="E43" s="129"/>
      <c r="F43" s="129"/>
      <c r="G43" s="129"/>
      <c r="H43" s="129"/>
      <c r="I43" s="129"/>
      <c r="J43" s="129"/>
      <c r="K43" s="129"/>
      <c r="L43" s="129"/>
      <c r="M43" s="129"/>
      <c r="N43" s="129"/>
      <c r="O43" s="129"/>
      <c r="P43" s="129"/>
      <c r="Q43" s="129"/>
      <c r="V43" s="23">
        <v>19</v>
      </c>
      <c r="W43" s="24">
        <v>20</v>
      </c>
      <c r="X43" s="106" t="s">
        <v>36</v>
      </c>
      <c r="Y43" s="129"/>
      <c r="Z43" s="129"/>
      <c r="AA43" s="129"/>
      <c r="AB43" s="129"/>
      <c r="AC43" s="129"/>
      <c r="AD43" s="129"/>
      <c r="AE43" s="129"/>
      <c r="AF43" s="129"/>
      <c r="AG43" s="129"/>
      <c r="AH43" s="129"/>
      <c r="AI43" s="129"/>
      <c r="AJ43" s="129"/>
      <c r="AK43" s="129"/>
    </row>
    <row r="44" spans="2:37" ht="17.5" customHeight="1">
      <c r="B44" s="130" t="s">
        <v>17</v>
      </c>
      <c r="C44" s="130"/>
      <c r="D44" s="128">
        <f>VLOOKUP(B43,男子A!$A$6:$I$41,3,0)</f>
        <v>0</v>
      </c>
      <c r="E44" s="128"/>
      <c r="F44" s="128"/>
      <c r="G44" s="128"/>
      <c r="H44" s="128"/>
      <c r="I44" s="128"/>
      <c r="J44" s="128"/>
      <c r="K44" s="128"/>
      <c r="L44" s="129" t="s">
        <v>23</v>
      </c>
      <c r="M44" s="129"/>
      <c r="N44" s="129">
        <f>男子A!$F$2</f>
        <v>0</v>
      </c>
      <c r="O44" s="129"/>
      <c r="P44" s="129"/>
      <c r="Q44" s="129"/>
      <c r="V44" s="130" t="s">
        <v>17</v>
      </c>
      <c r="W44" s="130"/>
      <c r="X44" s="128">
        <f>VLOOKUP(V43,男子A!$A$6:$I$41,3,0)</f>
        <v>0</v>
      </c>
      <c r="Y44" s="128"/>
      <c r="Z44" s="128"/>
      <c r="AA44" s="128"/>
      <c r="AB44" s="128"/>
      <c r="AC44" s="128"/>
      <c r="AD44" s="128"/>
      <c r="AE44" s="128"/>
      <c r="AF44" s="129" t="s">
        <v>23</v>
      </c>
      <c r="AG44" s="129"/>
      <c r="AH44" s="129">
        <f>男子A!$F$2</f>
        <v>0</v>
      </c>
      <c r="AI44" s="129"/>
      <c r="AJ44" s="129"/>
      <c r="AK44" s="129"/>
    </row>
    <row r="45" spans="2:37" ht="17.5" customHeight="1">
      <c r="B45" s="131"/>
      <c r="C45" s="131"/>
      <c r="D45" s="128"/>
      <c r="E45" s="128"/>
      <c r="F45" s="128"/>
      <c r="G45" s="128"/>
      <c r="H45" s="128"/>
      <c r="I45" s="128"/>
      <c r="J45" s="128"/>
      <c r="K45" s="128"/>
      <c r="L45" s="128">
        <v>3</v>
      </c>
      <c r="M45" s="128"/>
      <c r="N45" s="129">
        <f>男子A!F38</f>
        <v>0</v>
      </c>
      <c r="O45" s="129"/>
      <c r="P45" s="129"/>
      <c r="Q45" s="129"/>
      <c r="V45" s="131"/>
      <c r="W45" s="131"/>
      <c r="X45" s="128"/>
      <c r="Y45" s="128"/>
      <c r="Z45" s="128"/>
      <c r="AA45" s="128"/>
      <c r="AB45" s="128"/>
      <c r="AC45" s="128"/>
      <c r="AD45" s="128"/>
      <c r="AE45" s="128"/>
      <c r="AF45" s="128">
        <v>4</v>
      </c>
      <c r="AG45" s="128"/>
      <c r="AH45" s="129">
        <f>男子A!Z38</f>
        <v>0</v>
      </c>
      <c r="AI45" s="129"/>
      <c r="AJ45" s="129"/>
      <c r="AK45" s="129"/>
    </row>
    <row r="46" spans="2:37" ht="17.5" customHeight="1">
      <c r="B46" s="131"/>
      <c r="C46" s="131"/>
      <c r="D46" s="128">
        <f>VLOOKUP(C43,男子A!$A$6:$I$41,3,0)</f>
        <v>0</v>
      </c>
      <c r="E46" s="128"/>
      <c r="F46" s="128"/>
      <c r="G46" s="128"/>
      <c r="H46" s="128"/>
      <c r="I46" s="128"/>
      <c r="J46" s="128"/>
      <c r="K46" s="128"/>
      <c r="L46" s="128"/>
      <c r="M46" s="128"/>
      <c r="N46" s="88">
        <f>男子A!F39</f>
        <v>0</v>
      </c>
      <c r="O46" s="88"/>
      <c r="P46" s="88"/>
      <c r="Q46" s="88"/>
      <c r="V46" s="131"/>
      <c r="W46" s="131"/>
      <c r="X46" s="128">
        <f>VLOOKUP(W43,男子A!$A$6:$I$41,3,0)</f>
        <v>0</v>
      </c>
      <c r="Y46" s="128"/>
      <c r="Z46" s="128"/>
      <c r="AA46" s="128"/>
      <c r="AB46" s="128"/>
      <c r="AC46" s="128"/>
      <c r="AD46" s="128"/>
      <c r="AE46" s="128"/>
      <c r="AF46" s="128"/>
      <c r="AG46" s="128"/>
      <c r="AH46" s="88">
        <f>男子A!Z39</f>
        <v>0</v>
      </c>
      <c r="AI46" s="88"/>
      <c r="AJ46" s="88"/>
      <c r="AK46" s="88"/>
    </row>
    <row r="47" spans="2:37" ht="17.5" customHeight="1">
      <c r="B47" s="131"/>
      <c r="C47" s="131"/>
      <c r="D47" s="128"/>
      <c r="E47" s="128"/>
      <c r="F47" s="128"/>
      <c r="G47" s="128"/>
      <c r="H47" s="128"/>
      <c r="I47" s="128"/>
      <c r="J47" s="128"/>
      <c r="K47" s="128"/>
      <c r="L47" s="128"/>
      <c r="M47" s="128"/>
      <c r="N47" s="90" t="s">
        <v>19</v>
      </c>
      <c r="O47" s="90"/>
      <c r="P47" s="90"/>
      <c r="Q47" s="90"/>
      <c r="V47" s="131"/>
      <c r="W47" s="131"/>
      <c r="X47" s="128"/>
      <c r="Y47" s="128"/>
      <c r="Z47" s="128"/>
      <c r="AA47" s="128"/>
      <c r="AB47" s="128"/>
      <c r="AC47" s="128"/>
      <c r="AD47" s="128"/>
      <c r="AE47" s="128"/>
      <c r="AF47" s="128"/>
      <c r="AG47" s="128"/>
      <c r="AH47" s="90" t="s">
        <v>19</v>
      </c>
      <c r="AI47" s="90"/>
      <c r="AJ47" s="90"/>
      <c r="AK47" s="90"/>
    </row>
    <row r="48" spans="2:37" ht="17.5" customHeight="1">
      <c r="B48" s="22"/>
      <c r="C48" s="22"/>
      <c r="D48" s="21"/>
      <c r="E48" s="21"/>
      <c r="F48" s="21"/>
      <c r="G48" s="21"/>
      <c r="H48" s="21"/>
      <c r="I48" s="21"/>
      <c r="J48" s="21"/>
      <c r="K48" s="21"/>
    </row>
    <row r="49" spans="2:37" ht="17.5" customHeight="1">
      <c r="B49" s="23">
        <v>21</v>
      </c>
      <c r="C49" s="24">
        <v>22</v>
      </c>
      <c r="D49" s="106" t="s">
        <v>36</v>
      </c>
      <c r="E49" s="129"/>
      <c r="F49" s="129"/>
      <c r="G49" s="129"/>
      <c r="H49" s="129"/>
      <c r="I49" s="129"/>
      <c r="J49" s="129"/>
      <c r="K49" s="129"/>
      <c r="L49" s="129"/>
      <c r="M49" s="129"/>
      <c r="N49" s="129"/>
      <c r="O49" s="129"/>
      <c r="P49" s="129"/>
      <c r="Q49" s="129"/>
      <c r="V49" s="23">
        <v>23</v>
      </c>
      <c r="W49" s="24">
        <v>24</v>
      </c>
      <c r="X49" s="106" t="s">
        <v>36</v>
      </c>
      <c r="Y49" s="129"/>
      <c r="Z49" s="129"/>
      <c r="AA49" s="129"/>
      <c r="AB49" s="129"/>
      <c r="AC49" s="129"/>
      <c r="AD49" s="129"/>
      <c r="AE49" s="129"/>
      <c r="AF49" s="129"/>
      <c r="AG49" s="129"/>
      <c r="AH49" s="129"/>
      <c r="AI49" s="129"/>
      <c r="AJ49" s="129"/>
      <c r="AK49" s="129"/>
    </row>
    <row r="50" spans="2:37" ht="17.5" customHeight="1">
      <c r="B50" s="130" t="s">
        <v>17</v>
      </c>
      <c r="C50" s="130"/>
      <c r="D50" s="128">
        <f>VLOOKUP(B49,男子A!$A$6:$I$41,3,0)</f>
        <v>0</v>
      </c>
      <c r="E50" s="128"/>
      <c r="F50" s="128"/>
      <c r="G50" s="128"/>
      <c r="H50" s="128"/>
      <c r="I50" s="128"/>
      <c r="J50" s="128"/>
      <c r="K50" s="128"/>
      <c r="L50" s="129" t="s">
        <v>23</v>
      </c>
      <c r="M50" s="129"/>
      <c r="N50" s="129">
        <f>男子A!$F$2</f>
        <v>0</v>
      </c>
      <c r="O50" s="129"/>
      <c r="P50" s="129"/>
      <c r="Q50" s="129"/>
      <c r="V50" s="130" t="s">
        <v>17</v>
      </c>
      <c r="W50" s="130"/>
      <c r="X50" s="128">
        <f>VLOOKUP(V49,男子A!$A$6:$I$41,3,0)</f>
        <v>0</v>
      </c>
      <c r="Y50" s="128"/>
      <c r="Z50" s="128"/>
      <c r="AA50" s="128"/>
      <c r="AB50" s="128"/>
      <c r="AC50" s="128"/>
      <c r="AD50" s="128"/>
      <c r="AE50" s="128"/>
      <c r="AF50" s="129" t="s">
        <v>23</v>
      </c>
      <c r="AG50" s="129"/>
      <c r="AH50" s="129">
        <f>男子A!$F$2</f>
        <v>0</v>
      </c>
      <c r="AI50" s="129"/>
      <c r="AJ50" s="129"/>
      <c r="AK50" s="129"/>
    </row>
    <row r="51" spans="2:37" ht="17.5" customHeight="1">
      <c r="B51" s="131"/>
      <c r="C51" s="131"/>
      <c r="D51" s="128"/>
      <c r="E51" s="128"/>
      <c r="F51" s="128"/>
      <c r="G51" s="128"/>
      <c r="H51" s="128"/>
      <c r="I51" s="128"/>
      <c r="J51" s="128"/>
      <c r="K51" s="128"/>
      <c r="L51" s="128">
        <v>5</v>
      </c>
      <c r="M51" s="128"/>
      <c r="N51" s="129">
        <f>男子A!F44</f>
        <v>0</v>
      </c>
      <c r="O51" s="129"/>
      <c r="P51" s="129"/>
      <c r="Q51" s="129"/>
      <c r="V51" s="131"/>
      <c r="W51" s="131"/>
      <c r="X51" s="128"/>
      <c r="Y51" s="128"/>
      <c r="Z51" s="128"/>
      <c r="AA51" s="128"/>
      <c r="AB51" s="128"/>
      <c r="AC51" s="128"/>
      <c r="AD51" s="128"/>
      <c r="AE51" s="128"/>
      <c r="AF51" s="128">
        <v>6</v>
      </c>
      <c r="AG51" s="128"/>
      <c r="AH51" s="129">
        <f>男子A!Z44</f>
        <v>0</v>
      </c>
      <c r="AI51" s="129"/>
      <c r="AJ51" s="129"/>
      <c r="AK51" s="129"/>
    </row>
    <row r="52" spans="2:37" ht="17.5" customHeight="1">
      <c r="B52" s="131"/>
      <c r="C52" s="131"/>
      <c r="D52" s="128">
        <f>VLOOKUP(C49,男子A!$A$6:$I$41,3,0)</f>
        <v>0</v>
      </c>
      <c r="E52" s="128"/>
      <c r="F52" s="128"/>
      <c r="G52" s="128"/>
      <c r="H52" s="128"/>
      <c r="I52" s="128"/>
      <c r="J52" s="128"/>
      <c r="K52" s="128"/>
      <c r="L52" s="128"/>
      <c r="M52" s="128"/>
      <c r="N52" s="88">
        <f>男子A!F45</f>
        <v>0</v>
      </c>
      <c r="O52" s="88"/>
      <c r="P52" s="88"/>
      <c r="Q52" s="88"/>
      <c r="V52" s="131"/>
      <c r="W52" s="131"/>
      <c r="X52" s="128">
        <f>VLOOKUP(W49,男子A!$A$6:$I$41,3,0)</f>
        <v>0</v>
      </c>
      <c r="Y52" s="128"/>
      <c r="Z52" s="128"/>
      <c r="AA52" s="128"/>
      <c r="AB52" s="128"/>
      <c r="AC52" s="128"/>
      <c r="AD52" s="128"/>
      <c r="AE52" s="128"/>
      <c r="AF52" s="128"/>
      <c r="AG52" s="128"/>
      <c r="AH52" s="88">
        <f>男子A!Z45</f>
        <v>0</v>
      </c>
      <c r="AI52" s="88"/>
      <c r="AJ52" s="88"/>
      <c r="AK52" s="88"/>
    </row>
    <row r="53" spans="2:37" ht="17.5" customHeight="1">
      <c r="B53" s="131"/>
      <c r="C53" s="131"/>
      <c r="D53" s="128"/>
      <c r="E53" s="128"/>
      <c r="F53" s="128"/>
      <c r="G53" s="128"/>
      <c r="H53" s="128"/>
      <c r="I53" s="128"/>
      <c r="J53" s="128"/>
      <c r="K53" s="128"/>
      <c r="L53" s="128"/>
      <c r="M53" s="128"/>
      <c r="N53" s="90" t="s">
        <v>19</v>
      </c>
      <c r="O53" s="90"/>
      <c r="P53" s="90"/>
      <c r="Q53" s="90"/>
      <c r="V53" s="131"/>
      <c r="W53" s="131"/>
      <c r="X53" s="128"/>
      <c r="Y53" s="128"/>
      <c r="Z53" s="128"/>
      <c r="AA53" s="128"/>
      <c r="AB53" s="128"/>
      <c r="AC53" s="128"/>
      <c r="AD53" s="128"/>
      <c r="AE53" s="128"/>
      <c r="AF53" s="128"/>
      <c r="AG53" s="128"/>
      <c r="AH53" s="90" t="s">
        <v>19</v>
      </c>
      <c r="AI53" s="90"/>
      <c r="AJ53" s="90"/>
      <c r="AK53" s="90"/>
    </row>
    <row r="54" spans="2:37" ht="17.5" customHeight="1">
      <c r="B54" s="22"/>
      <c r="C54" s="22"/>
      <c r="D54" s="21"/>
      <c r="E54" s="21"/>
      <c r="F54" s="21"/>
      <c r="G54" s="21"/>
      <c r="H54" s="21"/>
      <c r="I54" s="21"/>
      <c r="J54" s="21"/>
      <c r="K54" s="21"/>
      <c r="L54" s="21"/>
      <c r="M54" s="21"/>
    </row>
    <row r="55" spans="2:37" ht="17.5" customHeight="1">
      <c r="B55" s="23">
        <v>25</v>
      </c>
      <c r="C55" s="24">
        <v>26</v>
      </c>
      <c r="D55" s="106" t="s">
        <v>36</v>
      </c>
      <c r="E55" s="129"/>
      <c r="F55" s="129"/>
      <c r="G55" s="129"/>
      <c r="H55" s="129"/>
      <c r="I55" s="129"/>
      <c r="J55" s="129"/>
      <c r="K55" s="129"/>
      <c r="L55" s="129"/>
      <c r="M55" s="129"/>
      <c r="N55" s="129"/>
      <c r="O55" s="129"/>
      <c r="P55" s="129"/>
      <c r="Q55" s="129"/>
      <c r="V55" s="23">
        <v>27</v>
      </c>
      <c r="W55" s="24">
        <v>28</v>
      </c>
      <c r="X55" s="106" t="s">
        <v>36</v>
      </c>
      <c r="Y55" s="129"/>
      <c r="Z55" s="129"/>
      <c r="AA55" s="129"/>
      <c r="AB55" s="129"/>
      <c r="AC55" s="129"/>
      <c r="AD55" s="129"/>
      <c r="AE55" s="129"/>
      <c r="AF55" s="129"/>
      <c r="AG55" s="129"/>
      <c r="AH55" s="129"/>
      <c r="AI55" s="129"/>
      <c r="AJ55" s="129"/>
      <c r="AK55" s="129"/>
    </row>
    <row r="56" spans="2:37" ht="17.5" customHeight="1">
      <c r="B56" s="130" t="s">
        <v>17</v>
      </c>
      <c r="C56" s="130"/>
      <c r="D56" s="128">
        <f>VLOOKUP(B55,男子A!$A$6:$I$41,3,0)</f>
        <v>0</v>
      </c>
      <c r="E56" s="128"/>
      <c r="F56" s="128"/>
      <c r="G56" s="128"/>
      <c r="H56" s="128"/>
      <c r="I56" s="128"/>
      <c r="J56" s="128"/>
      <c r="K56" s="128"/>
      <c r="L56" s="129" t="s">
        <v>23</v>
      </c>
      <c r="M56" s="129"/>
      <c r="N56" s="129">
        <f>男子A!$F$2</f>
        <v>0</v>
      </c>
      <c r="O56" s="129"/>
      <c r="P56" s="129"/>
      <c r="Q56" s="129"/>
      <c r="V56" s="130" t="s">
        <v>17</v>
      </c>
      <c r="W56" s="130"/>
      <c r="X56" s="128">
        <f>VLOOKUP(V55,男子A!$A$6:$I$41,3,0)</f>
        <v>0</v>
      </c>
      <c r="Y56" s="128"/>
      <c r="Z56" s="128"/>
      <c r="AA56" s="128"/>
      <c r="AB56" s="128"/>
      <c r="AC56" s="128"/>
      <c r="AD56" s="128"/>
      <c r="AE56" s="128"/>
      <c r="AF56" s="129" t="s">
        <v>23</v>
      </c>
      <c r="AG56" s="129"/>
      <c r="AH56" s="129">
        <f>男子A!$F$2</f>
        <v>0</v>
      </c>
      <c r="AI56" s="129"/>
      <c r="AJ56" s="129"/>
      <c r="AK56" s="129"/>
    </row>
    <row r="57" spans="2:37" ht="17.5" customHeight="1">
      <c r="B57" s="131"/>
      <c r="C57" s="131"/>
      <c r="D57" s="128"/>
      <c r="E57" s="128"/>
      <c r="F57" s="128"/>
      <c r="G57" s="128"/>
      <c r="H57" s="128"/>
      <c r="I57" s="128"/>
      <c r="J57" s="128"/>
      <c r="K57" s="128"/>
      <c r="L57" s="128">
        <v>7</v>
      </c>
      <c r="M57" s="128"/>
      <c r="N57" s="129">
        <f>男子A!F50</f>
        <v>0</v>
      </c>
      <c r="O57" s="129"/>
      <c r="P57" s="129"/>
      <c r="Q57" s="129"/>
      <c r="V57" s="131"/>
      <c r="W57" s="131"/>
      <c r="X57" s="128"/>
      <c r="Y57" s="128"/>
      <c r="Z57" s="128"/>
      <c r="AA57" s="128"/>
      <c r="AB57" s="128"/>
      <c r="AC57" s="128"/>
      <c r="AD57" s="128"/>
      <c r="AE57" s="128"/>
      <c r="AF57" s="128">
        <v>8</v>
      </c>
      <c r="AG57" s="128"/>
      <c r="AH57" s="129">
        <f>男子A!AA50</f>
        <v>0</v>
      </c>
      <c r="AI57" s="129"/>
      <c r="AJ57" s="129"/>
      <c r="AK57" s="129"/>
    </row>
    <row r="58" spans="2:37" ht="17.5" customHeight="1">
      <c r="B58" s="131"/>
      <c r="C58" s="131"/>
      <c r="D58" s="128">
        <f>VLOOKUP(C55,男子A!$A$6:$I$41,3,0)</f>
        <v>0</v>
      </c>
      <c r="E58" s="128"/>
      <c r="F58" s="128"/>
      <c r="G58" s="128"/>
      <c r="H58" s="128"/>
      <c r="I58" s="128"/>
      <c r="J58" s="128"/>
      <c r="K58" s="128"/>
      <c r="L58" s="128"/>
      <c r="M58" s="128"/>
      <c r="N58" s="88">
        <f>男子A!F51</f>
        <v>0</v>
      </c>
      <c r="O58" s="88"/>
      <c r="P58" s="88"/>
      <c r="Q58" s="88"/>
      <c r="V58" s="131"/>
      <c r="W58" s="131"/>
      <c r="X58" s="128">
        <f>VLOOKUP(W55,男子A!$A$6:$I$41,3,0)</f>
        <v>0</v>
      </c>
      <c r="Y58" s="128"/>
      <c r="Z58" s="128"/>
      <c r="AA58" s="128"/>
      <c r="AB58" s="128"/>
      <c r="AC58" s="128"/>
      <c r="AD58" s="128"/>
      <c r="AE58" s="128"/>
      <c r="AF58" s="128"/>
      <c r="AG58" s="128"/>
      <c r="AH58" s="88">
        <f>男子A!AA51</f>
        <v>0</v>
      </c>
      <c r="AI58" s="88"/>
      <c r="AJ58" s="88"/>
      <c r="AK58" s="88"/>
    </row>
    <row r="59" spans="2:37" ht="17.5" customHeight="1">
      <c r="B59" s="131"/>
      <c r="C59" s="131"/>
      <c r="D59" s="128"/>
      <c r="E59" s="128"/>
      <c r="F59" s="128"/>
      <c r="G59" s="128"/>
      <c r="H59" s="128"/>
      <c r="I59" s="128"/>
      <c r="J59" s="128"/>
      <c r="K59" s="128"/>
      <c r="L59" s="128"/>
      <c r="M59" s="128"/>
      <c r="N59" s="90" t="s">
        <v>19</v>
      </c>
      <c r="O59" s="90"/>
      <c r="P59" s="90"/>
      <c r="Q59" s="90"/>
      <c r="V59" s="131"/>
      <c r="W59" s="131"/>
      <c r="X59" s="128"/>
      <c r="Y59" s="128"/>
      <c r="Z59" s="128"/>
      <c r="AA59" s="128"/>
      <c r="AB59" s="128"/>
      <c r="AC59" s="128"/>
      <c r="AD59" s="128"/>
      <c r="AE59" s="128"/>
      <c r="AF59" s="128"/>
      <c r="AG59" s="128"/>
      <c r="AH59" s="90" t="s">
        <v>19</v>
      </c>
      <c r="AI59" s="90"/>
      <c r="AJ59" s="90"/>
      <c r="AK59" s="90"/>
    </row>
    <row r="61" spans="2:37" ht="17.5" customHeight="1">
      <c r="B61" s="23">
        <v>29</v>
      </c>
      <c r="C61" s="24">
        <v>30</v>
      </c>
      <c r="D61" s="106" t="s">
        <v>36</v>
      </c>
      <c r="E61" s="129"/>
      <c r="F61" s="129"/>
      <c r="G61" s="129"/>
      <c r="H61" s="129"/>
      <c r="I61" s="129"/>
      <c r="J61" s="129"/>
      <c r="K61" s="129"/>
      <c r="L61" s="129"/>
      <c r="M61" s="129"/>
      <c r="N61" s="129"/>
      <c r="O61" s="129"/>
      <c r="P61" s="129"/>
      <c r="Q61" s="129"/>
      <c r="V61" s="23">
        <v>31</v>
      </c>
      <c r="W61" s="24">
        <v>32</v>
      </c>
      <c r="X61" s="106" t="s">
        <v>36</v>
      </c>
      <c r="Y61" s="129"/>
      <c r="Z61" s="129"/>
      <c r="AA61" s="129"/>
      <c r="AB61" s="129"/>
      <c r="AC61" s="129"/>
      <c r="AD61" s="129"/>
      <c r="AE61" s="129"/>
      <c r="AF61" s="129"/>
      <c r="AG61" s="129"/>
      <c r="AH61" s="129"/>
      <c r="AI61" s="129"/>
      <c r="AJ61" s="129"/>
      <c r="AK61" s="129"/>
    </row>
    <row r="62" spans="2:37" ht="17.5" customHeight="1">
      <c r="B62" s="130" t="s">
        <v>17</v>
      </c>
      <c r="C62" s="130"/>
      <c r="D62" s="128">
        <f>VLOOKUP(B61,男子A!$A$6:$I$41,3,0)</f>
        <v>0</v>
      </c>
      <c r="E62" s="128"/>
      <c r="F62" s="128"/>
      <c r="G62" s="128"/>
      <c r="H62" s="128"/>
      <c r="I62" s="128"/>
      <c r="J62" s="128"/>
      <c r="K62" s="128"/>
      <c r="L62" s="129" t="s">
        <v>23</v>
      </c>
      <c r="M62" s="129"/>
      <c r="N62" s="129">
        <f>男子A!$F$2</f>
        <v>0</v>
      </c>
      <c r="O62" s="129"/>
      <c r="P62" s="129"/>
      <c r="Q62" s="129"/>
      <c r="V62" s="130" t="s">
        <v>17</v>
      </c>
      <c r="W62" s="130"/>
      <c r="X62" s="128">
        <f>VLOOKUP(V61,男子A!$A$6:$I$41,3,0)</f>
        <v>0</v>
      </c>
      <c r="Y62" s="128"/>
      <c r="Z62" s="128"/>
      <c r="AA62" s="128"/>
      <c r="AB62" s="128"/>
      <c r="AC62" s="128"/>
      <c r="AD62" s="128"/>
      <c r="AE62" s="128"/>
      <c r="AF62" s="129" t="s">
        <v>23</v>
      </c>
      <c r="AG62" s="129"/>
      <c r="AH62" s="129">
        <f>男子A!$F$2</f>
        <v>0</v>
      </c>
      <c r="AI62" s="129"/>
      <c r="AJ62" s="129"/>
      <c r="AK62" s="129"/>
    </row>
    <row r="63" spans="2:37" ht="17.5" customHeight="1">
      <c r="B63" s="131"/>
      <c r="C63" s="131"/>
      <c r="D63" s="128"/>
      <c r="E63" s="128"/>
      <c r="F63" s="128"/>
      <c r="G63" s="128"/>
      <c r="H63" s="128"/>
      <c r="I63" s="128"/>
      <c r="J63" s="128"/>
      <c r="K63" s="128"/>
      <c r="L63" s="128">
        <v>9</v>
      </c>
      <c r="M63" s="128"/>
      <c r="N63" s="129">
        <f>男子A!F56</f>
        <v>0</v>
      </c>
      <c r="O63" s="129"/>
      <c r="P63" s="129"/>
      <c r="Q63" s="129"/>
      <c r="V63" s="131"/>
      <c r="W63" s="131"/>
      <c r="X63" s="128"/>
      <c r="Y63" s="128"/>
      <c r="Z63" s="128"/>
      <c r="AA63" s="128"/>
      <c r="AB63" s="128"/>
      <c r="AC63" s="128"/>
      <c r="AD63" s="128"/>
      <c r="AE63" s="128"/>
      <c r="AF63" s="128">
        <v>10</v>
      </c>
      <c r="AG63" s="128"/>
      <c r="AH63" s="129">
        <f>男子A!Y56</f>
        <v>0</v>
      </c>
      <c r="AI63" s="129"/>
      <c r="AJ63" s="129"/>
      <c r="AK63" s="129"/>
    </row>
    <row r="64" spans="2:37" ht="17.5" customHeight="1">
      <c r="B64" s="131"/>
      <c r="C64" s="131"/>
      <c r="D64" s="128">
        <f>VLOOKUP(C61,男子A!$A$6:$I$41,3,0)</f>
        <v>0</v>
      </c>
      <c r="E64" s="128"/>
      <c r="F64" s="128"/>
      <c r="G64" s="128"/>
      <c r="H64" s="128"/>
      <c r="I64" s="128"/>
      <c r="J64" s="128"/>
      <c r="K64" s="128"/>
      <c r="L64" s="128"/>
      <c r="M64" s="128"/>
      <c r="N64" s="88">
        <f>男子A!F57</f>
        <v>0</v>
      </c>
      <c r="O64" s="88"/>
      <c r="P64" s="88"/>
      <c r="Q64" s="88"/>
      <c r="V64" s="131"/>
      <c r="W64" s="131"/>
      <c r="X64" s="128">
        <f>VLOOKUP(W61,男子A!$A$6:$I$41,3,0)</f>
        <v>0</v>
      </c>
      <c r="Y64" s="128"/>
      <c r="Z64" s="128"/>
      <c r="AA64" s="128"/>
      <c r="AB64" s="128"/>
      <c r="AC64" s="128"/>
      <c r="AD64" s="128"/>
      <c r="AE64" s="128"/>
      <c r="AF64" s="128"/>
      <c r="AG64" s="128"/>
      <c r="AH64" s="88">
        <f>男子A!Y57</f>
        <v>0</v>
      </c>
      <c r="AI64" s="88"/>
      <c r="AJ64" s="88"/>
      <c r="AK64" s="88"/>
    </row>
    <row r="65" spans="2:37" ht="17.5" customHeight="1">
      <c r="B65" s="131"/>
      <c r="C65" s="131"/>
      <c r="D65" s="128"/>
      <c r="E65" s="128"/>
      <c r="F65" s="128"/>
      <c r="G65" s="128"/>
      <c r="H65" s="128"/>
      <c r="I65" s="128"/>
      <c r="J65" s="128"/>
      <c r="K65" s="128"/>
      <c r="L65" s="128"/>
      <c r="M65" s="128"/>
      <c r="N65" s="90" t="s">
        <v>19</v>
      </c>
      <c r="O65" s="90"/>
      <c r="P65" s="90"/>
      <c r="Q65" s="90"/>
      <c r="V65" s="131"/>
      <c r="W65" s="131"/>
      <c r="X65" s="128"/>
      <c r="Y65" s="128"/>
      <c r="Z65" s="128"/>
      <c r="AA65" s="128"/>
      <c r="AB65" s="128"/>
      <c r="AC65" s="128"/>
      <c r="AD65" s="128"/>
      <c r="AE65" s="128"/>
      <c r="AF65" s="128"/>
      <c r="AG65" s="128"/>
      <c r="AH65" s="90" t="s">
        <v>19</v>
      </c>
      <c r="AI65" s="90"/>
      <c r="AJ65" s="90"/>
      <c r="AK65" s="90"/>
    </row>
    <row r="67" spans="2:37" ht="17.5" customHeight="1">
      <c r="B67" s="113">
        <v>19</v>
      </c>
      <c r="C67" s="114"/>
      <c r="D67" s="105" t="s">
        <v>34</v>
      </c>
      <c r="E67" s="115"/>
      <c r="F67" s="115"/>
      <c r="G67" s="115"/>
      <c r="H67" s="115"/>
      <c r="I67" s="115"/>
      <c r="J67" s="115"/>
      <c r="K67" s="115"/>
      <c r="L67" s="115"/>
      <c r="M67" s="115"/>
      <c r="N67" s="115"/>
      <c r="O67" s="115"/>
      <c r="P67" s="115"/>
      <c r="Q67" s="106"/>
      <c r="V67" s="113">
        <v>29</v>
      </c>
      <c r="W67" s="114"/>
      <c r="X67" s="105" t="s">
        <v>34</v>
      </c>
      <c r="Y67" s="115"/>
      <c r="Z67" s="115"/>
      <c r="AA67" s="115"/>
      <c r="AB67" s="115"/>
      <c r="AC67" s="115"/>
      <c r="AD67" s="115"/>
      <c r="AE67" s="115"/>
      <c r="AF67" s="115"/>
      <c r="AG67" s="115"/>
      <c r="AH67" s="115"/>
      <c r="AI67" s="115"/>
      <c r="AJ67" s="115"/>
      <c r="AK67" s="106"/>
    </row>
    <row r="68" spans="2:37" ht="17.5" customHeight="1">
      <c r="B68" s="116" t="s">
        <v>17</v>
      </c>
      <c r="C68" s="117"/>
      <c r="D68" s="120">
        <f>VLOOKUP(B67,男子A!$A$6:$K$40,3,0)</f>
        <v>0</v>
      </c>
      <c r="E68" s="121"/>
      <c r="F68" s="121"/>
      <c r="G68" s="121"/>
      <c r="H68" s="121"/>
      <c r="I68" s="121"/>
      <c r="J68" s="121"/>
      <c r="K68" s="122"/>
      <c r="L68" s="111" t="s">
        <v>23</v>
      </c>
      <c r="M68" s="112"/>
      <c r="N68" s="109">
        <f>男子A!$F$2</f>
        <v>0</v>
      </c>
      <c r="O68" s="126"/>
      <c r="P68" s="126"/>
      <c r="Q68" s="110"/>
      <c r="V68" s="116" t="s">
        <v>17</v>
      </c>
      <c r="W68" s="117"/>
      <c r="X68" s="120">
        <f>VLOOKUP(V67,男子A!$A$6:$K$40,3,0)</f>
        <v>0</v>
      </c>
      <c r="Y68" s="121"/>
      <c r="Z68" s="121"/>
      <c r="AA68" s="121"/>
      <c r="AB68" s="121"/>
      <c r="AC68" s="121"/>
      <c r="AD68" s="121"/>
      <c r="AE68" s="122"/>
      <c r="AF68" s="111" t="s">
        <v>23</v>
      </c>
      <c r="AG68" s="112"/>
      <c r="AH68" s="109">
        <f>男子A!$F$2</f>
        <v>0</v>
      </c>
      <c r="AI68" s="126"/>
      <c r="AJ68" s="126"/>
      <c r="AK68" s="110"/>
    </row>
    <row r="69" spans="2:37" ht="17.5" customHeight="1">
      <c r="B69" s="118"/>
      <c r="C69" s="119"/>
      <c r="D69" s="123"/>
      <c r="E69" s="124"/>
      <c r="F69" s="124"/>
      <c r="G69" s="124"/>
      <c r="H69" s="124"/>
      <c r="I69" s="124"/>
      <c r="J69" s="124"/>
      <c r="K69" s="125"/>
      <c r="L69" s="123">
        <v>13</v>
      </c>
      <c r="M69" s="125"/>
      <c r="N69" s="111" t="s">
        <v>19</v>
      </c>
      <c r="O69" s="127"/>
      <c r="P69" s="127"/>
      <c r="Q69" s="112"/>
      <c r="V69" s="118"/>
      <c r="W69" s="119"/>
      <c r="X69" s="123"/>
      <c r="Y69" s="124"/>
      <c r="Z69" s="124"/>
      <c r="AA69" s="124"/>
      <c r="AB69" s="124"/>
      <c r="AC69" s="124"/>
      <c r="AD69" s="124"/>
      <c r="AE69" s="125"/>
      <c r="AF69" s="123">
        <v>23</v>
      </c>
      <c r="AG69" s="125"/>
      <c r="AH69" s="111" t="s">
        <v>19</v>
      </c>
      <c r="AI69" s="127"/>
      <c r="AJ69" s="127"/>
      <c r="AK69" s="112"/>
    </row>
    <row r="72" spans="2:37" ht="17.5" customHeight="1">
      <c r="B72" s="113">
        <v>20</v>
      </c>
      <c r="C72" s="114"/>
      <c r="D72" s="105" t="s">
        <v>34</v>
      </c>
      <c r="E72" s="115"/>
      <c r="F72" s="115"/>
      <c r="G72" s="115"/>
      <c r="H72" s="115"/>
      <c r="I72" s="115"/>
      <c r="J72" s="115"/>
      <c r="K72" s="115"/>
      <c r="L72" s="115"/>
      <c r="M72" s="115"/>
      <c r="N72" s="115"/>
      <c r="O72" s="115"/>
      <c r="P72" s="115"/>
      <c r="Q72" s="106"/>
      <c r="V72" s="113">
        <v>30</v>
      </c>
      <c r="W72" s="114"/>
      <c r="X72" s="105" t="s">
        <v>34</v>
      </c>
      <c r="Y72" s="115"/>
      <c r="Z72" s="115"/>
      <c r="AA72" s="115"/>
      <c r="AB72" s="115"/>
      <c r="AC72" s="115"/>
      <c r="AD72" s="115"/>
      <c r="AE72" s="115"/>
      <c r="AF72" s="115"/>
      <c r="AG72" s="115"/>
      <c r="AH72" s="115"/>
      <c r="AI72" s="115"/>
      <c r="AJ72" s="115"/>
      <c r="AK72" s="106"/>
    </row>
    <row r="73" spans="2:37" ht="17.5" customHeight="1">
      <c r="B73" s="116" t="s">
        <v>17</v>
      </c>
      <c r="C73" s="117"/>
      <c r="D73" s="120">
        <f>VLOOKUP(B72,男子A!$A$6:$K$40,3,0)</f>
        <v>0</v>
      </c>
      <c r="E73" s="121"/>
      <c r="F73" s="121"/>
      <c r="G73" s="121"/>
      <c r="H73" s="121"/>
      <c r="I73" s="121"/>
      <c r="J73" s="121"/>
      <c r="K73" s="122"/>
      <c r="L73" s="111" t="s">
        <v>23</v>
      </c>
      <c r="M73" s="112"/>
      <c r="N73" s="109">
        <f>男子A!$F$2</f>
        <v>0</v>
      </c>
      <c r="O73" s="126"/>
      <c r="P73" s="126"/>
      <c r="Q73" s="110"/>
      <c r="V73" s="116" t="s">
        <v>17</v>
      </c>
      <c r="W73" s="117"/>
      <c r="X73" s="120">
        <f>VLOOKUP(V72,男子A!$A$6:$K$40,3,0)</f>
        <v>0</v>
      </c>
      <c r="Y73" s="121"/>
      <c r="Z73" s="121"/>
      <c r="AA73" s="121"/>
      <c r="AB73" s="121"/>
      <c r="AC73" s="121"/>
      <c r="AD73" s="121"/>
      <c r="AE73" s="122"/>
      <c r="AF73" s="111" t="s">
        <v>23</v>
      </c>
      <c r="AG73" s="112"/>
      <c r="AH73" s="109">
        <f>男子A!$F$2</f>
        <v>0</v>
      </c>
      <c r="AI73" s="126"/>
      <c r="AJ73" s="126"/>
      <c r="AK73" s="110"/>
    </row>
    <row r="74" spans="2:37" ht="17.5" customHeight="1">
      <c r="B74" s="118"/>
      <c r="C74" s="119"/>
      <c r="D74" s="123"/>
      <c r="E74" s="124"/>
      <c r="F74" s="124"/>
      <c r="G74" s="124"/>
      <c r="H74" s="124"/>
      <c r="I74" s="124"/>
      <c r="J74" s="124"/>
      <c r="K74" s="125"/>
      <c r="L74" s="123">
        <v>14</v>
      </c>
      <c r="M74" s="125"/>
      <c r="N74" s="111" t="s">
        <v>19</v>
      </c>
      <c r="O74" s="127"/>
      <c r="P74" s="127"/>
      <c r="Q74" s="112"/>
      <c r="V74" s="118"/>
      <c r="W74" s="119"/>
      <c r="X74" s="123"/>
      <c r="Y74" s="124"/>
      <c r="Z74" s="124"/>
      <c r="AA74" s="124"/>
      <c r="AB74" s="124"/>
      <c r="AC74" s="124"/>
      <c r="AD74" s="124"/>
      <c r="AE74" s="125"/>
      <c r="AF74" s="123">
        <v>24</v>
      </c>
      <c r="AG74" s="125"/>
      <c r="AH74" s="111" t="s">
        <v>19</v>
      </c>
      <c r="AI74" s="127"/>
      <c r="AJ74" s="127"/>
      <c r="AK74" s="112"/>
    </row>
    <row r="77" spans="2:37" ht="17.5" customHeight="1">
      <c r="B77" s="113">
        <v>21</v>
      </c>
      <c r="C77" s="114"/>
      <c r="D77" s="105" t="s">
        <v>34</v>
      </c>
      <c r="E77" s="115"/>
      <c r="F77" s="115"/>
      <c r="G77" s="115"/>
      <c r="H77" s="115"/>
      <c r="I77" s="115"/>
      <c r="J77" s="115"/>
      <c r="K77" s="115"/>
      <c r="L77" s="115"/>
      <c r="M77" s="115"/>
      <c r="N77" s="115"/>
      <c r="O77" s="115"/>
      <c r="P77" s="115"/>
      <c r="Q77" s="106"/>
      <c r="V77" s="113">
        <v>31</v>
      </c>
      <c r="W77" s="114"/>
      <c r="X77" s="105" t="s">
        <v>34</v>
      </c>
      <c r="Y77" s="115"/>
      <c r="Z77" s="115"/>
      <c r="AA77" s="115"/>
      <c r="AB77" s="115"/>
      <c r="AC77" s="115"/>
      <c r="AD77" s="115"/>
      <c r="AE77" s="115"/>
      <c r="AF77" s="115"/>
      <c r="AG77" s="115"/>
      <c r="AH77" s="115"/>
      <c r="AI77" s="115"/>
      <c r="AJ77" s="115"/>
      <c r="AK77" s="106"/>
    </row>
    <row r="78" spans="2:37" ht="17.5" customHeight="1">
      <c r="B78" s="116" t="s">
        <v>17</v>
      </c>
      <c r="C78" s="117"/>
      <c r="D78" s="120">
        <f>VLOOKUP(B77,男子A!$A$6:$K$40,3,0)</f>
        <v>0</v>
      </c>
      <c r="E78" s="121"/>
      <c r="F78" s="121"/>
      <c r="G78" s="121"/>
      <c r="H78" s="121"/>
      <c r="I78" s="121"/>
      <c r="J78" s="121"/>
      <c r="K78" s="122"/>
      <c r="L78" s="111" t="s">
        <v>23</v>
      </c>
      <c r="M78" s="112"/>
      <c r="N78" s="109">
        <f>男子A!$F$2</f>
        <v>0</v>
      </c>
      <c r="O78" s="126"/>
      <c r="P78" s="126"/>
      <c r="Q78" s="110"/>
      <c r="V78" s="116" t="s">
        <v>17</v>
      </c>
      <c r="W78" s="117"/>
      <c r="X78" s="120">
        <f>VLOOKUP(V77,男子A!$A$6:$K$40,3,0)</f>
        <v>0</v>
      </c>
      <c r="Y78" s="121"/>
      <c r="Z78" s="121"/>
      <c r="AA78" s="121"/>
      <c r="AB78" s="121"/>
      <c r="AC78" s="121"/>
      <c r="AD78" s="121"/>
      <c r="AE78" s="122"/>
      <c r="AF78" s="111" t="s">
        <v>23</v>
      </c>
      <c r="AG78" s="112"/>
      <c r="AH78" s="109">
        <f>男子A!$F$2</f>
        <v>0</v>
      </c>
      <c r="AI78" s="126"/>
      <c r="AJ78" s="126"/>
      <c r="AK78" s="110"/>
    </row>
    <row r="79" spans="2:37" ht="17.5" customHeight="1">
      <c r="B79" s="118"/>
      <c r="C79" s="119"/>
      <c r="D79" s="123"/>
      <c r="E79" s="124"/>
      <c r="F79" s="124"/>
      <c r="G79" s="124"/>
      <c r="H79" s="124"/>
      <c r="I79" s="124"/>
      <c r="J79" s="124"/>
      <c r="K79" s="125"/>
      <c r="L79" s="123">
        <v>15</v>
      </c>
      <c r="M79" s="125"/>
      <c r="N79" s="111" t="s">
        <v>19</v>
      </c>
      <c r="O79" s="127"/>
      <c r="P79" s="127"/>
      <c r="Q79" s="112"/>
      <c r="V79" s="118"/>
      <c r="W79" s="119"/>
      <c r="X79" s="123"/>
      <c r="Y79" s="124"/>
      <c r="Z79" s="124"/>
      <c r="AA79" s="124"/>
      <c r="AB79" s="124"/>
      <c r="AC79" s="124"/>
      <c r="AD79" s="124"/>
      <c r="AE79" s="125"/>
      <c r="AF79" s="123">
        <v>25</v>
      </c>
      <c r="AG79" s="125"/>
      <c r="AH79" s="111" t="s">
        <v>19</v>
      </c>
      <c r="AI79" s="127"/>
      <c r="AJ79" s="127"/>
      <c r="AK79" s="112"/>
    </row>
    <row r="82" spans="2:37" ht="17.5" customHeight="1">
      <c r="B82" s="113">
        <v>22</v>
      </c>
      <c r="C82" s="114"/>
      <c r="D82" s="105" t="s">
        <v>34</v>
      </c>
      <c r="E82" s="115"/>
      <c r="F82" s="115"/>
      <c r="G82" s="115"/>
      <c r="H82" s="115"/>
      <c r="I82" s="115"/>
      <c r="J82" s="115"/>
      <c r="K82" s="115"/>
      <c r="L82" s="115"/>
      <c r="M82" s="115"/>
      <c r="N82" s="115"/>
      <c r="O82" s="115"/>
      <c r="P82" s="115"/>
      <c r="Q82" s="106"/>
      <c r="V82" s="113">
        <v>32</v>
      </c>
      <c r="W82" s="114"/>
      <c r="X82" s="105" t="s">
        <v>34</v>
      </c>
      <c r="Y82" s="115"/>
      <c r="Z82" s="115"/>
      <c r="AA82" s="115"/>
      <c r="AB82" s="115"/>
      <c r="AC82" s="115"/>
      <c r="AD82" s="115"/>
      <c r="AE82" s="115"/>
      <c r="AF82" s="115"/>
      <c r="AG82" s="115"/>
      <c r="AH82" s="115"/>
      <c r="AI82" s="115"/>
      <c r="AJ82" s="115"/>
      <c r="AK82" s="106"/>
    </row>
    <row r="83" spans="2:37" ht="17.5" customHeight="1">
      <c r="B83" s="116" t="s">
        <v>17</v>
      </c>
      <c r="C83" s="117"/>
      <c r="D83" s="120">
        <f>VLOOKUP(B82,男子A!$A$6:$K$40,3,0)</f>
        <v>0</v>
      </c>
      <c r="E83" s="121"/>
      <c r="F83" s="121"/>
      <c r="G83" s="121"/>
      <c r="H83" s="121"/>
      <c r="I83" s="121"/>
      <c r="J83" s="121"/>
      <c r="K83" s="122"/>
      <c r="L83" s="111" t="s">
        <v>23</v>
      </c>
      <c r="M83" s="112"/>
      <c r="N83" s="109">
        <f>男子A!$F$2</f>
        <v>0</v>
      </c>
      <c r="O83" s="126"/>
      <c r="P83" s="126"/>
      <c r="Q83" s="110"/>
      <c r="V83" s="116" t="s">
        <v>17</v>
      </c>
      <c r="W83" s="117"/>
      <c r="X83" s="120">
        <f>VLOOKUP(V82,男子A!$A$6:$K$40,3,0)</f>
        <v>0</v>
      </c>
      <c r="Y83" s="121"/>
      <c r="Z83" s="121"/>
      <c r="AA83" s="121"/>
      <c r="AB83" s="121"/>
      <c r="AC83" s="121"/>
      <c r="AD83" s="121"/>
      <c r="AE83" s="122"/>
      <c r="AF83" s="111" t="s">
        <v>23</v>
      </c>
      <c r="AG83" s="112"/>
      <c r="AH83" s="109">
        <f>男子A!$F$2</f>
        <v>0</v>
      </c>
      <c r="AI83" s="126"/>
      <c r="AJ83" s="126"/>
      <c r="AK83" s="110"/>
    </row>
    <row r="84" spans="2:37" ht="17.5" customHeight="1">
      <c r="B84" s="118"/>
      <c r="C84" s="119"/>
      <c r="D84" s="123"/>
      <c r="E84" s="124"/>
      <c r="F84" s="124"/>
      <c r="G84" s="124"/>
      <c r="H84" s="124"/>
      <c r="I84" s="124"/>
      <c r="J84" s="124"/>
      <c r="K84" s="125"/>
      <c r="L84" s="123">
        <v>16</v>
      </c>
      <c r="M84" s="125"/>
      <c r="N84" s="111" t="s">
        <v>19</v>
      </c>
      <c r="O84" s="127"/>
      <c r="P84" s="127"/>
      <c r="Q84" s="112"/>
      <c r="V84" s="118"/>
      <c r="W84" s="119"/>
      <c r="X84" s="123"/>
      <c r="Y84" s="124"/>
      <c r="Z84" s="124"/>
      <c r="AA84" s="124"/>
      <c r="AB84" s="124"/>
      <c r="AC84" s="124"/>
      <c r="AD84" s="124"/>
      <c r="AE84" s="125"/>
      <c r="AF84" s="123">
        <v>26</v>
      </c>
      <c r="AG84" s="125"/>
      <c r="AH84" s="111" t="s">
        <v>19</v>
      </c>
      <c r="AI84" s="127"/>
      <c r="AJ84" s="127"/>
      <c r="AK84" s="112"/>
    </row>
    <row r="87" spans="2:37" ht="17.5" customHeight="1">
      <c r="B87" s="113">
        <v>23</v>
      </c>
      <c r="C87" s="114"/>
      <c r="D87" s="105" t="s">
        <v>34</v>
      </c>
      <c r="E87" s="115"/>
      <c r="F87" s="115"/>
      <c r="G87" s="115"/>
      <c r="H87" s="115"/>
      <c r="I87" s="115"/>
      <c r="J87" s="115"/>
      <c r="K87" s="115"/>
      <c r="L87" s="115"/>
      <c r="M87" s="115"/>
      <c r="N87" s="115"/>
      <c r="O87" s="115"/>
      <c r="P87" s="115"/>
      <c r="Q87" s="106"/>
      <c r="V87" s="113">
        <v>33</v>
      </c>
      <c r="W87" s="114"/>
      <c r="X87" s="105" t="s">
        <v>34</v>
      </c>
      <c r="Y87" s="115"/>
      <c r="Z87" s="115"/>
      <c r="AA87" s="115"/>
      <c r="AB87" s="115"/>
      <c r="AC87" s="115"/>
      <c r="AD87" s="115"/>
      <c r="AE87" s="115"/>
      <c r="AF87" s="115"/>
      <c r="AG87" s="115"/>
      <c r="AH87" s="115"/>
      <c r="AI87" s="115"/>
      <c r="AJ87" s="115"/>
      <c r="AK87" s="106"/>
    </row>
    <row r="88" spans="2:37" ht="17.5" customHeight="1">
      <c r="B88" s="116" t="s">
        <v>17</v>
      </c>
      <c r="C88" s="117"/>
      <c r="D88" s="120">
        <f>VLOOKUP(B87,男子A!$A$6:$K$40,3,0)</f>
        <v>0</v>
      </c>
      <c r="E88" s="121"/>
      <c r="F88" s="121"/>
      <c r="G88" s="121"/>
      <c r="H88" s="121"/>
      <c r="I88" s="121"/>
      <c r="J88" s="121"/>
      <c r="K88" s="122"/>
      <c r="L88" s="111" t="s">
        <v>23</v>
      </c>
      <c r="M88" s="112"/>
      <c r="N88" s="109">
        <f>男子A!$F$2</f>
        <v>0</v>
      </c>
      <c r="O88" s="126"/>
      <c r="P88" s="126"/>
      <c r="Q88" s="110"/>
      <c r="V88" s="116" t="s">
        <v>17</v>
      </c>
      <c r="W88" s="117"/>
      <c r="X88" s="120" t="e">
        <f>VLOOKUP(V87,男子A!$A$6:$K$40,3,0)</f>
        <v>#N/A</v>
      </c>
      <c r="Y88" s="121"/>
      <c r="Z88" s="121"/>
      <c r="AA88" s="121"/>
      <c r="AB88" s="121"/>
      <c r="AC88" s="121"/>
      <c r="AD88" s="121"/>
      <c r="AE88" s="122"/>
      <c r="AF88" s="111" t="s">
        <v>23</v>
      </c>
      <c r="AG88" s="112"/>
      <c r="AH88" s="109">
        <f>男子A!$F$2</f>
        <v>0</v>
      </c>
      <c r="AI88" s="126"/>
      <c r="AJ88" s="126"/>
      <c r="AK88" s="110"/>
    </row>
    <row r="89" spans="2:37" ht="17.5" customHeight="1">
      <c r="B89" s="118"/>
      <c r="C89" s="119"/>
      <c r="D89" s="123"/>
      <c r="E89" s="124"/>
      <c r="F89" s="124"/>
      <c r="G89" s="124"/>
      <c r="H89" s="124"/>
      <c r="I89" s="124"/>
      <c r="J89" s="124"/>
      <c r="K89" s="125"/>
      <c r="L89" s="123">
        <v>17</v>
      </c>
      <c r="M89" s="125"/>
      <c r="N89" s="111" t="s">
        <v>19</v>
      </c>
      <c r="O89" s="127"/>
      <c r="P89" s="127"/>
      <c r="Q89" s="112"/>
      <c r="V89" s="118"/>
      <c r="W89" s="119"/>
      <c r="X89" s="123"/>
      <c r="Y89" s="124"/>
      <c r="Z89" s="124"/>
      <c r="AA89" s="124"/>
      <c r="AB89" s="124"/>
      <c r="AC89" s="124"/>
      <c r="AD89" s="124"/>
      <c r="AE89" s="125"/>
      <c r="AF89" s="123">
        <v>27</v>
      </c>
      <c r="AG89" s="125"/>
      <c r="AH89" s="111" t="s">
        <v>19</v>
      </c>
      <c r="AI89" s="127"/>
      <c r="AJ89" s="127"/>
      <c r="AK89" s="112"/>
    </row>
    <row r="92" spans="2:37" ht="17.5" customHeight="1">
      <c r="B92" s="113">
        <v>24</v>
      </c>
      <c r="C92" s="114"/>
      <c r="D92" s="105" t="s">
        <v>34</v>
      </c>
      <c r="E92" s="115"/>
      <c r="F92" s="115"/>
      <c r="G92" s="115"/>
      <c r="H92" s="115"/>
      <c r="I92" s="115"/>
      <c r="J92" s="115"/>
      <c r="K92" s="115"/>
      <c r="L92" s="115"/>
      <c r="M92" s="115"/>
      <c r="N92" s="115"/>
      <c r="O92" s="115"/>
      <c r="P92" s="115"/>
      <c r="Q92" s="106"/>
      <c r="V92" s="113">
        <v>34</v>
      </c>
      <c r="W92" s="114"/>
      <c r="X92" s="105" t="s">
        <v>34</v>
      </c>
      <c r="Y92" s="115"/>
      <c r="Z92" s="115"/>
      <c r="AA92" s="115"/>
      <c r="AB92" s="115"/>
      <c r="AC92" s="115"/>
      <c r="AD92" s="115"/>
      <c r="AE92" s="115"/>
      <c r="AF92" s="115"/>
      <c r="AG92" s="115"/>
      <c r="AH92" s="115"/>
      <c r="AI92" s="115"/>
      <c r="AJ92" s="115"/>
      <c r="AK92" s="106"/>
    </row>
    <row r="93" spans="2:37" ht="17.5" customHeight="1">
      <c r="B93" s="116" t="s">
        <v>17</v>
      </c>
      <c r="C93" s="117"/>
      <c r="D93" s="120">
        <f>VLOOKUP(B92,男子A!$A$6:$K$40,3,0)</f>
        <v>0</v>
      </c>
      <c r="E93" s="121"/>
      <c r="F93" s="121"/>
      <c r="G93" s="121"/>
      <c r="H93" s="121"/>
      <c r="I93" s="121"/>
      <c r="J93" s="121"/>
      <c r="K93" s="122"/>
      <c r="L93" s="111" t="s">
        <v>23</v>
      </c>
      <c r="M93" s="112"/>
      <c r="N93" s="109">
        <f>男子A!$F$2</f>
        <v>0</v>
      </c>
      <c r="O93" s="126"/>
      <c r="P93" s="126"/>
      <c r="Q93" s="110"/>
      <c r="V93" s="116" t="s">
        <v>17</v>
      </c>
      <c r="W93" s="117"/>
      <c r="X93" s="120" t="e">
        <f>VLOOKUP(V92,男子A!$A$6:$K$40,3,0)</f>
        <v>#N/A</v>
      </c>
      <c r="Y93" s="121"/>
      <c r="Z93" s="121"/>
      <c r="AA93" s="121"/>
      <c r="AB93" s="121"/>
      <c r="AC93" s="121"/>
      <c r="AD93" s="121"/>
      <c r="AE93" s="122"/>
      <c r="AF93" s="111" t="s">
        <v>23</v>
      </c>
      <c r="AG93" s="112"/>
      <c r="AH93" s="109">
        <f>男子A!$F$2</f>
        <v>0</v>
      </c>
      <c r="AI93" s="126"/>
      <c r="AJ93" s="126"/>
      <c r="AK93" s="110"/>
    </row>
    <row r="94" spans="2:37" ht="17.5" customHeight="1">
      <c r="B94" s="118"/>
      <c r="C94" s="119"/>
      <c r="D94" s="123"/>
      <c r="E94" s="124"/>
      <c r="F94" s="124"/>
      <c r="G94" s="124"/>
      <c r="H94" s="124"/>
      <c r="I94" s="124"/>
      <c r="J94" s="124"/>
      <c r="K94" s="125"/>
      <c r="L94" s="123">
        <v>18</v>
      </c>
      <c r="M94" s="125"/>
      <c r="N94" s="111" t="s">
        <v>19</v>
      </c>
      <c r="O94" s="127"/>
      <c r="P94" s="127"/>
      <c r="Q94" s="112"/>
      <c r="V94" s="118"/>
      <c r="W94" s="119"/>
      <c r="X94" s="123"/>
      <c r="Y94" s="124"/>
      <c r="Z94" s="124"/>
      <c r="AA94" s="124"/>
      <c r="AB94" s="124"/>
      <c r="AC94" s="124"/>
      <c r="AD94" s="124"/>
      <c r="AE94" s="125"/>
      <c r="AF94" s="123">
        <v>28</v>
      </c>
      <c r="AG94" s="125"/>
      <c r="AH94" s="111" t="s">
        <v>19</v>
      </c>
      <c r="AI94" s="127"/>
      <c r="AJ94" s="127"/>
      <c r="AK94" s="112"/>
    </row>
    <row r="97" spans="2:37" ht="17.5" customHeight="1">
      <c r="B97" s="113">
        <v>25</v>
      </c>
      <c r="C97" s="114"/>
      <c r="D97" s="105" t="s">
        <v>34</v>
      </c>
      <c r="E97" s="115"/>
      <c r="F97" s="115"/>
      <c r="G97" s="115"/>
      <c r="H97" s="115"/>
      <c r="I97" s="115"/>
      <c r="J97" s="115"/>
      <c r="K97" s="115"/>
      <c r="L97" s="115"/>
      <c r="M97" s="115"/>
      <c r="N97" s="115"/>
      <c r="O97" s="115"/>
      <c r="P97" s="115"/>
      <c r="Q97" s="106"/>
      <c r="V97" s="113">
        <v>35</v>
      </c>
      <c r="W97" s="114"/>
      <c r="X97" s="105" t="s">
        <v>34</v>
      </c>
      <c r="Y97" s="115"/>
      <c r="Z97" s="115"/>
      <c r="AA97" s="115"/>
      <c r="AB97" s="115"/>
      <c r="AC97" s="115"/>
      <c r="AD97" s="115"/>
      <c r="AE97" s="115"/>
      <c r="AF97" s="115"/>
      <c r="AG97" s="115"/>
      <c r="AH97" s="115"/>
      <c r="AI97" s="115"/>
      <c r="AJ97" s="115"/>
      <c r="AK97" s="106"/>
    </row>
    <row r="98" spans="2:37" ht="17.5" customHeight="1">
      <c r="B98" s="116" t="s">
        <v>17</v>
      </c>
      <c r="C98" s="117"/>
      <c r="D98" s="120">
        <f>VLOOKUP(B97,男子A!$A$6:$K$40,3,0)</f>
        <v>0</v>
      </c>
      <c r="E98" s="121"/>
      <c r="F98" s="121"/>
      <c r="G98" s="121"/>
      <c r="H98" s="121"/>
      <c r="I98" s="121"/>
      <c r="J98" s="121"/>
      <c r="K98" s="122"/>
      <c r="L98" s="111" t="s">
        <v>23</v>
      </c>
      <c r="M98" s="112"/>
      <c r="N98" s="109">
        <f>男子A!$F$2</f>
        <v>0</v>
      </c>
      <c r="O98" s="126"/>
      <c r="P98" s="126"/>
      <c r="Q98" s="110"/>
      <c r="V98" s="116" t="s">
        <v>17</v>
      </c>
      <c r="W98" s="117"/>
      <c r="X98" s="120" t="e">
        <f>VLOOKUP(V97,男子A!$A$6:$K$40,3,0)</f>
        <v>#N/A</v>
      </c>
      <c r="Y98" s="121"/>
      <c r="Z98" s="121"/>
      <c r="AA98" s="121"/>
      <c r="AB98" s="121"/>
      <c r="AC98" s="121"/>
      <c r="AD98" s="121"/>
      <c r="AE98" s="122"/>
      <c r="AF98" s="111" t="s">
        <v>23</v>
      </c>
      <c r="AG98" s="112"/>
      <c r="AH98" s="109">
        <f>男子A!$F$2</f>
        <v>0</v>
      </c>
      <c r="AI98" s="126"/>
      <c r="AJ98" s="126"/>
      <c r="AK98" s="110"/>
    </row>
    <row r="99" spans="2:37" ht="17.5" customHeight="1">
      <c r="B99" s="118"/>
      <c r="C99" s="119"/>
      <c r="D99" s="123"/>
      <c r="E99" s="124"/>
      <c r="F99" s="124"/>
      <c r="G99" s="124"/>
      <c r="H99" s="124"/>
      <c r="I99" s="124"/>
      <c r="J99" s="124"/>
      <c r="K99" s="125"/>
      <c r="L99" s="123">
        <v>19</v>
      </c>
      <c r="M99" s="125"/>
      <c r="N99" s="111" t="s">
        <v>19</v>
      </c>
      <c r="O99" s="127"/>
      <c r="P99" s="127"/>
      <c r="Q99" s="112"/>
      <c r="V99" s="118"/>
      <c r="W99" s="119"/>
      <c r="X99" s="123"/>
      <c r="Y99" s="124"/>
      <c r="Z99" s="124"/>
      <c r="AA99" s="124"/>
      <c r="AB99" s="124"/>
      <c r="AC99" s="124"/>
      <c r="AD99" s="124"/>
      <c r="AE99" s="125"/>
      <c r="AF99" s="123">
        <v>29</v>
      </c>
      <c r="AG99" s="125"/>
      <c r="AH99" s="111" t="s">
        <v>19</v>
      </c>
      <c r="AI99" s="127"/>
      <c r="AJ99" s="127"/>
      <c r="AK99" s="112"/>
    </row>
  </sheetData>
  <mergeCells count="294">
    <mergeCell ref="D61:Q61"/>
    <mergeCell ref="X61:AK61"/>
    <mergeCell ref="B62:C65"/>
    <mergeCell ref="D62:K63"/>
    <mergeCell ref="L62:M62"/>
    <mergeCell ref="N62:Q64"/>
    <mergeCell ref="V62:W65"/>
    <mergeCell ref="X62:AE63"/>
    <mergeCell ref="AF62:AG62"/>
    <mergeCell ref="AH62:AK64"/>
    <mergeCell ref="L63:M65"/>
    <mergeCell ref="AF63:AG65"/>
    <mergeCell ref="D64:K65"/>
    <mergeCell ref="X64:AE65"/>
    <mergeCell ref="N65:Q65"/>
    <mergeCell ref="AH65:AK65"/>
    <mergeCell ref="X55:AK55"/>
    <mergeCell ref="B56:C59"/>
    <mergeCell ref="D56:K57"/>
    <mergeCell ref="L56:M56"/>
    <mergeCell ref="N56:Q58"/>
    <mergeCell ref="V56:W59"/>
    <mergeCell ref="X56:AE57"/>
    <mergeCell ref="AF56:AG56"/>
    <mergeCell ref="AH56:AK58"/>
    <mergeCell ref="L57:M59"/>
    <mergeCell ref="AF57:AG59"/>
    <mergeCell ref="D49:Q49"/>
    <mergeCell ref="X49:AK49"/>
    <mergeCell ref="B50:C53"/>
    <mergeCell ref="D50:K51"/>
    <mergeCell ref="L50:M50"/>
    <mergeCell ref="N50:Q52"/>
    <mergeCell ref="V50:W53"/>
    <mergeCell ref="X50:AE51"/>
    <mergeCell ref="AF50:AG50"/>
    <mergeCell ref="AH50:AK52"/>
    <mergeCell ref="L51:M53"/>
    <mergeCell ref="AF51:AG53"/>
    <mergeCell ref="D52:K53"/>
    <mergeCell ref="X52:AE53"/>
    <mergeCell ref="X43:AK43"/>
    <mergeCell ref="B44:C47"/>
    <mergeCell ref="D44:K45"/>
    <mergeCell ref="L44:M44"/>
    <mergeCell ref="N44:Q46"/>
    <mergeCell ref="V44:W47"/>
    <mergeCell ref="X44:AE45"/>
    <mergeCell ref="AH44:AK46"/>
    <mergeCell ref="L45:M47"/>
    <mergeCell ref="AF45:AG47"/>
    <mergeCell ref="D46:K47"/>
    <mergeCell ref="X46:AE47"/>
    <mergeCell ref="N47:Q47"/>
    <mergeCell ref="AH47:AK47"/>
    <mergeCell ref="AF44:AG44"/>
    <mergeCell ref="A1:C1"/>
    <mergeCell ref="D1:J1"/>
    <mergeCell ref="A2:AO2"/>
    <mergeCell ref="C3:AM3"/>
    <mergeCell ref="C4:AM4"/>
    <mergeCell ref="C5:AL5"/>
    <mergeCell ref="AF8:AG8"/>
    <mergeCell ref="L9:M9"/>
    <mergeCell ref="N9:Q9"/>
    <mergeCell ref="V8:W9"/>
    <mergeCell ref="AH8:AK8"/>
    <mergeCell ref="AF9:AG9"/>
    <mergeCell ref="B7:C7"/>
    <mergeCell ref="D7:Q7"/>
    <mergeCell ref="V7:W7"/>
    <mergeCell ref="X7:AK7"/>
    <mergeCell ref="B8:C9"/>
    <mergeCell ref="D8:K9"/>
    <mergeCell ref="L8:M8"/>
    <mergeCell ref="N8:Q8"/>
    <mergeCell ref="X8:AE9"/>
    <mergeCell ref="L14:M14"/>
    <mergeCell ref="N14:Q14"/>
    <mergeCell ref="AF14:AG14"/>
    <mergeCell ref="B12:C12"/>
    <mergeCell ref="D12:Q12"/>
    <mergeCell ref="B13:C14"/>
    <mergeCell ref="D13:K14"/>
    <mergeCell ref="L13:M13"/>
    <mergeCell ref="N13:Q13"/>
    <mergeCell ref="X22:AK22"/>
    <mergeCell ref="V23:W24"/>
    <mergeCell ref="X23:AE24"/>
    <mergeCell ref="B17:C17"/>
    <mergeCell ref="D17:Q17"/>
    <mergeCell ref="B18:C19"/>
    <mergeCell ref="D18:K19"/>
    <mergeCell ref="L18:M18"/>
    <mergeCell ref="N18:Q18"/>
    <mergeCell ref="L19:M19"/>
    <mergeCell ref="N19:Q19"/>
    <mergeCell ref="B22:C22"/>
    <mergeCell ref="D22:Q22"/>
    <mergeCell ref="B23:C24"/>
    <mergeCell ref="D23:K24"/>
    <mergeCell ref="L23:M23"/>
    <mergeCell ref="N23:Q23"/>
    <mergeCell ref="L24:M24"/>
    <mergeCell ref="N24:Q24"/>
    <mergeCell ref="V22:W22"/>
    <mergeCell ref="V17:W17"/>
    <mergeCell ref="X17:AK17"/>
    <mergeCell ref="V18:W19"/>
    <mergeCell ref="X18:AE19"/>
    <mergeCell ref="B27:C27"/>
    <mergeCell ref="D27:Q27"/>
    <mergeCell ref="B28:C29"/>
    <mergeCell ref="D28:K29"/>
    <mergeCell ref="L28:M28"/>
    <mergeCell ref="N28:Q28"/>
    <mergeCell ref="X28:AE29"/>
    <mergeCell ref="L29:M29"/>
    <mergeCell ref="N29:Q29"/>
    <mergeCell ref="X37:AK37"/>
    <mergeCell ref="L33:M33"/>
    <mergeCell ref="N33:Q33"/>
    <mergeCell ref="L34:M34"/>
    <mergeCell ref="N34:Q34"/>
    <mergeCell ref="B32:C32"/>
    <mergeCell ref="D32:Q32"/>
    <mergeCell ref="B33:C34"/>
    <mergeCell ref="D33:K34"/>
    <mergeCell ref="V32:W32"/>
    <mergeCell ref="X32:AK32"/>
    <mergeCell ref="V33:W34"/>
    <mergeCell ref="X33:AE34"/>
    <mergeCell ref="AF33:AG33"/>
    <mergeCell ref="AH33:AK33"/>
    <mergeCell ref="AF34:AG34"/>
    <mergeCell ref="AH34:AK34"/>
    <mergeCell ref="D37:Q37"/>
    <mergeCell ref="AF18:AG18"/>
    <mergeCell ref="AH18:AK18"/>
    <mergeCell ref="AF19:AG19"/>
    <mergeCell ref="AH19:AK19"/>
    <mergeCell ref="AH9:AK9"/>
    <mergeCell ref="V12:W12"/>
    <mergeCell ref="X12:AK12"/>
    <mergeCell ref="V13:W14"/>
    <mergeCell ref="X13:AE14"/>
    <mergeCell ref="AF13:AG13"/>
    <mergeCell ref="AH13:AK13"/>
    <mergeCell ref="AH14:AK14"/>
    <mergeCell ref="AF23:AG23"/>
    <mergeCell ref="AF24:AG24"/>
    <mergeCell ref="AH24:AK24"/>
    <mergeCell ref="V27:W27"/>
    <mergeCell ref="X27:AK27"/>
    <mergeCell ref="V28:W29"/>
    <mergeCell ref="AF28:AG28"/>
    <mergeCell ref="AH28:AK28"/>
    <mergeCell ref="AF29:AG29"/>
    <mergeCell ref="AH29:AK29"/>
    <mergeCell ref="AH23:AK23"/>
    <mergeCell ref="X38:AE39"/>
    <mergeCell ref="AF38:AG38"/>
    <mergeCell ref="AH38:AK40"/>
    <mergeCell ref="AF39:AG41"/>
    <mergeCell ref="D58:K59"/>
    <mergeCell ref="N59:Q59"/>
    <mergeCell ref="N53:Q53"/>
    <mergeCell ref="D55:Q55"/>
    <mergeCell ref="B67:C67"/>
    <mergeCell ref="D67:Q67"/>
    <mergeCell ref="AH53:AK53"/>
    <mergeCell ref="X58:AE59"/>
    <mergeCell ref="AH59:AK59"/>
    <mergeCell ref="D38:K39"/>
    <mergeCell ref="L38:M38"/>
    <mergeCell ref="B38:C41"/>
    <mergeCell ref="N38:Q40"/>
    <mergeCell ref="V38:W41"/>
    <mergeCell ref="L39:M41"/>
    <mergeCell ref="D40:K41"/>
    <mergeCell ref="X40:AE41"/>
    <mergeCell ref="N41:Q41"/>
    <mergeCell ref="AH41:AK41"/>
    <mergeCell ref="D43:Q43"/>
    <mergeCell ref="B68:C69"/>
    <mergeCell ref="D68:K69"/>
    <mergeCell ref="L68:M68"/>
    <mergeCell ref="N68:Q68"/>
    <mergeCell ref="L69:M69"/>
    <mergeCell ref="N69:Q69"/>
    <mergeCell ref="L79:M79"/>
    <mergeCell ref="N79:Q79"/>
    <mergeCell ref="B72:C72"/>
    <mergeCell ref="D72:Q72"/>
    <mergeCell ref="B73:C74"/>
    <mergeCell ref="D73:K74"/>
    <mergeCell ref="L73:M73"/>
    <mergeCell ref="N73:Q73"/>
    <mergeCell ref="L74:M74"/>
    <mergeCell ref="N74:Q74"/>
    <mergeCell ref="B93:C94"/>
    <mergeCell ref="D93:K94"/>
    <mergeCell ref="L93:M93"/>
    <mergeCell ref="N93:Q93"/>
    <mergeCell ref="L94:M94"/>
    <mergeCell ref="N94:Q94"/>
    <mergeCell ref="B87:C87"/>
    <mergeCell ref="D87:Q87"/>
    <mergeCell ref="B88:C89"/>
    <mergeCell ref="D88:K89"/>
    <mergeCell ref="L88:M88"/>
    <mergeCell ref="N88:Q88"/>
    <mergeCell ref="L89:M89"/>
    <mergeCell ref="N89:Q89"/>
    <mergeCell ref="B92:C92"/>
    <mergeCell ref="D92:Q92"/>
    <mergeCell ref="B82:C82"/>
    <mergeCell ref="D82:Q82"/>
    <mergeCell ref="B83:C84"/>
    <mergeCell ref="D83:K84"/>
    <mergeCell ref="L83:M83"/>
    <mergeCell ref="N83:Q83"/>
    <mergeCell ref="L84:M84"/>
    <mergeCell ref="N84:Q84"/>
    <mergeCell ref="B77:C77"/>
    <mergeCell ref="D77:Q77"/>
    <mergeCell ref="B78:C79"/>
    <mergeCell ref="D78:K79"/>
    <mergeCell ref="L78:M78"/>
    <mergeCell ref="N78:Q78"/>
    <mergeCell ref="V72:W72"/>
    <mergeCell ref="X72:AK72"/>
    <mergeCell ref="V73:W74"/>
    <mergeCell ref="X73:AE74"/>
    <mergeCell ref="AF73:AG73"/>
    <mergeCell ref="AH73:AK73"/>
    <mergeCell ref="AF74:AG74"/>
    <mergeCell ref="AH74:AK74"/>
    <mergeCell ref="V67:W67"/>
    <mergeCell ref="X67:AK67"/>
    <mergeCell ref="V68:W69"/>
    <mergeCell ref="X68:AE69"/>
    <mergeCell ref="AF68:AG68"/>
    <mergeCell ref="AH68:AK68"/>
    <mergeCell ref="AF69:AG69"/>
    <mergeCell ref="AH69:AK69"/>
    <mergeCell ref="V93:W94"/>
    <mergeCell ref="X93:AE94"/>
    <mergeCell ref="AF93:AG93"/>
    <mergeCell ref="AH93:AK93"/>
    <mergeCell ref="AF94:AG94"/>
    <mergeCell ref="AH94:AK94"/>
    <mergeCell ref="V87:W87"/>
    <mergeCell ref="X87:AK87"/>
    <mergeCell ref="V88:W89"/>
    <mergeCell ref="X88:AE89"/>
    <mergeCell ref="AF88:AG88"/>
    <mergeCell ref="AH88:AK88"/>
    <mergeCell ref="AF89:AG89"/>
    <mergeCell ref="AH89:AK89"/>
    <mergeCell ref="V92:W92"/>
    <mergeCell ref="X92:AK92"/>
    <mergeCell ref="V82:W82"/>
    <mergeCell ref="X82:AK82"/>
    <mergeCell ref="V83:W84"/>
    <mergeCell ref="X83:AE84"/>
    <mergeCell ref="AF83:AG83"/>
    <mergeCell ref="AH83:AK83"/>
    <mergeCell ref="AF84:AG84"/>
    <mergeCell ref="AH84:AK84"/>
    <mergeCell ref="V77:W77"/>
    <mergeCell ref="X77:AK77"/>
    <mergeCell ref="V78:W79"/>
    <mergeCell ref="X78:AE79"/>
    <mergeCell ref="AF78:AG78"/>
    <mergeCell ref="AH78:AK78"/>
    <mergeCell ref="AF79:AG79"/>
    <mergeCell ref="AH79:AK79"/>
    <mergeCell ref="V97:W97"/>
    <mergeCell ref="X97:AK97"/>
    <mergeCell ref="V98:W99"/>
    <mergeCell ref="X98:AE99"/>
    <mergeCell ref="AF98:AG98"/>
    <mergeCell ref="AH98:AK98"/>
    <mergeCell ref="AF99:AG99"/>
    <mergeCell ref="AH99:AK99"/>
    <mergeCell ref="B97:C97"/>
    <mergeCell ref="D97:Q97"/>
    <mergeCell ref="B98:C99"/>
    <mergeCell ref="D98:K99"/>
    <mergeCell ref="L98:M98"/>
    <mergeCell ref="N98:Q98"/>
    <mergeCell ref="L99:M99"/>
    <mergeCell ref="N99:Q99"/>
  </mergeCells>
  <phoneticPr fontId="1"/>
  <printOptions horizontalCentered="1"/>
  <pageMargins left="0.39370078740157483" right="0.39370078740157483" top="0.39370078740157483" bottom="0.39370078740157483" header="0" footer="0"/>
  <pageSetup paperSize="9" orientation="portrait" r:id="rId1"/>
  <headerFooter alignWithMargins="0"/>
  <rowBreaks count="1" manualBreakCount="1">
    <brk id="35" max="40"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I101"/>
  <sheetViews>
    <sheetView view="pageBreakPreview" zoomScale="85" zoomScaleNormal="100" zoomScaleSheetLayoutView="85" workbookViewId="0">
      <selection activeCell="F2" sqref="F2:H2"/>
    </sheetView>
  </sheetViews>
  <sheetFormatPr defaultColWidth="8.90625" defaultRowHeight="25.9" customHeight="1"/>
  <cols>
    <col min="1" max="1" width="3.36328125" style="7" customWidth="1"/>
    <col min="2" max="2" width="5.36328125" style="7" customWidth="1"/>
    <col min="3" max="5" width="19.453125" style="7" customWidth="1"/>
    <col min="6" max="7" width="4" style="7" customWidth="1"/>
    <col min="8" max="9" width="8.08984375" style="7" customWidth="1"/>
    <col min="10" max="16384" width="8.90625" style="7"/>
  </cols>
  <sheetData>
    <row r="1" spans="1:9" ht="25.9" customHeight="1">
      <c r="A1" t="s">
        <v>74</v>
      </c>
      <c r="B1"/>
    </row>
    <row r="2" spans="1:9" ht="46.9" customHeight="1">
      <c r="A2" s="83" t="s">
        <v>57</v>
      </c>
      <c r="B2" s="84"/>
      <c r="C2" s="84"/>
      <c r="D2" s="84"/>
      <c r="E2" s="85"/>
      <c r="F2" s="83"/>
      <c r="G2" s="84"/>
      <c r="H2" s="84"/>
      <c r="I2" s="27" t="s">
        <v>19</v>
      </c>
    </row>
    <row r="3" spans="1:9" ht="12" customHeight="1">
      <c r="A3" s="47" t="s">
        <v>33</v>
      </c>
      <c r="B3" s="67"/>
      <c r="C3" s="108" t="s">
        <v>17</v>
      </c>
      <c r="D3" s="88" t="s">
        <v>18</v>
      </c>
      <c r="E3" s="99" t="s">
        <v>30</v>
      </c>
      <c r="F3" s="107" t="s">
        <v>8</v>
      </c>
      <c r="G3" s="108"/>
      <c r="H3" s="105" t="s">
        <v>58</v>
      </c>
      <c r="I3" s="106"/>
    </row>
    <row r="4" spans="1:9" ht="12" customHeight="1">
      <c r="A4" s="91"/>
      <c r="B4" s="92"/>
      <c r="C4" s="110"/>
      <c r="D4" s="89"/>
      <c r="E4" s="100"/>
      <c r="F4" s="109"/>
      <c r="G4" s="110"/>
      <c r="H4" s="33" t="s">
        <v>51</v>
      </c>
      <c r="I4" s="33" t="s">
        <v>52</v>
      </c>
    </row>
    <row r="5" spans="1:9" ht="12" customHeight="1">
      <c r="A5" s="68"/>
      <c r="B5" s="70"/>
      <c r="C5" s="112"/>
      <c r="D5" s="90"/>
      <c r="E5" s="101"/>
      <c r="F5" s="111"/>
      <c r="G5" s="112"/>
      <c r="H5" s="34" t="s">
        <v>59</v>
      </c>
      <c r="I5" s="34" t="s">
        <v>60</v>
      </c>
    </row>
    <row r="6" spans="1:9" s="9" customFormat="1" ht="39" customHeight="1">
      <c r="A6" s="8">
        <v>1</v>
      </c>
      <c r="B6" s="8" t="s">
        <v>31</v>
      </c>
      <c r="C6" s="8"/>
      <c r="D6" s="8"/>
      <c r="E6" s="35" t="str">
        <f>IF($F$2="","",$F$2)</f>
        <v/>
      </c>
      <c r="F6" s="86"/>
      <c r="G6" s="87"/>
      <c r="H6" s="8">
        <v>1</v>
      </c>
      <c r="I6" s="8"/>
    </row>
    <row r="7" spans="1:9" s="9" customFormat="1" ht="39" customHeight="1">
      <c r="A7" s="8">
        <v>2</v>
      </c>
      <c r="B7" s="8" t="s">
        <v>31</v>
      </c>
      <c r="C7" s="8"/>
      <c r="D7" s="8"/>
      <c r="E7" s="35" t="str">
        <f t="shared" ref="E7:E37" si="0">IF($F$2="","",$F$2)</f>
        <v/>
      </c>
      <c r="F7" s="86"/>
      <c r="G7" s="87"/>
      <c r="H7" s="8">
        <v>2</v>
      </c>
      <c r="I7" s="8"/>
    </row>
    <row r="8" spans="1:9" s="9" customFormat="1" ht="39" customHeight="1">
      <c r="A8" s="8">
        <v>3</v>
      </c>
      <c r="B8" s="8" t="s">
        <v>31</v>
      </c>
      <c r="C8" s="8"/>
      <c r="D8" s="8"/>
      <c r="E8" s="35" t="str">
        <f t="shared" si="0"/>
        <v/>
      </c>
      <c r="F8" s="86"/>
      <c r="G8" s="87"/>
      <c r="H8" s="8">
        <v>3</v>
      </c>
      <c r="I8" s="8"/>
    </row>
    <row r="9" spans="1:9" s="9" customFormat="1" ht="39" customHeight="1">
      <c r="A9" s="8">
        <v>4</v>
      </c>
      <c r="B9" s="8" t="s">
        <v>31</v>
      </c>
      <c r="C9" s="8"/>
      <c r="D9" s="8"/>
      <c r="E9" s="35" t="str">
        <f t="shared" si="0"/>
        <v/>
      </c>
      <c r="F9" s="86"/>
      <c r="G9" s="87"/>
      <c r="H9" s="8">
        <v>4</v>
      </c>
      <c r="I9" s="8"/>
    </row>
    <row r="10" spans="1:9" s="9" customFormat="1" ht="39" customHeight="1">
      <c r="A10" s="8">
        <v>5</v>
      </c>
      <c r="B10" s="8" t="s">
        <v>31</v>
      </c>
      <c r="C10" s="8"/>
      <c r="D10" s="8"/>
      <c r="E10" s="35" t="str">
        <f t="shared" si="0"/>
        <v/>
      </c>
      <c r="F10" s="86"/>
      <c r="G10" s="87"/>
      <c r="H10" s="8">
        <v>5</v>
      </c>
      <c r="I10" s="8"/>
    </row>
    <row r="11" spans="1:9" s="9" customFormat="1" ht="39" customHeight="1">
      <c r="A11" s="8">
        <v>6</v>
      </c>
      <c r="B11" s="8" t="s">
        <v>31</v>
      </c>
      <c r="C11" s="8"/>
      <c r="D11" s="8"/>
      <c r="E11" s="35" t="str">
        <f t="shared" si="0"/>
        <v/>
      </c>
      <c r="F11" s="86"/>
      <c r="G11" s="87"/>
      <c r="H11" s="8">
        <v>6</v>
      </c>
      <c r="I11" s="8"/>
    </row>
    <row r="12" spans="1:9" s="9" customFormat="1" ht="39" customHeight="1">
      <c r="A12" s="8">
        <v>7</v>
      </c>
      <c r="B12" s="8" t="s">
        <v>31</v>
      </c>
      <c r="C12" s="8"/>
      <c r="D12" s="8"/>
      <c r="E12" s="35" t="str">
        <f t="shared" si="0"/>
        <v/>
      </c>
      <c r="F12" s="86"/>
      <c r="G12" s="87"/>
      <c r="H12" s="8">
        <v>7</v>
      </c>
      <c r="I12" s="8"/>
    </row>
    <row r="13" spans="1:9" s="9" customFormat="1" ht="39" customHeight="1">
      <c r="A13" s="8">
        <v>8</v>
      </c>
      <c r="B13" s="8" t="s">
        <v>31</v>
      </c>
      <c r="C13" s="8"/>
      <c r="D13" s="8"/>
      <c r="E13" s="35" t="str">
        <f t="shared" si="0"/>
        <v/>
      </c>
      <c r="F13" s="86"/>
      <c r="G13" s="87"/>
      <c r="H13" s="8">
        <v>8</v>
      </c>
      <c r="I13" s="8"/>
    </row>
    <row r="14" spans="1:9" s="9" customFormat="1" ht="39" customHeight="1">
      <c r="A14" s="8">
        <v>9</v>
      </c>
      <c r="B14" s="8" t="s">
        <v>31</v>
      </c>
      <c r="C14" s="8"/>
      <c r="D14" s="8"/>
      <c r="E14" s="35" t="str">
        <f t="shared" si="0"/>
        <v/>
      </c>
      <c r="F14" s="86"/>
      <c r="G14" s="87"/>
      <c r="H14" s="8">
        <v>9</v>
      </c>
      <c r="I14" s="8"/>
    </row>
    <row r="15" spans="1:9" s="9" customFormat="1" ht="39" customHeight="1">
      <c r="A15" s="8">
        <v>10</v>
      </c>
      <c r="B15" s="8" t="s">
        <v>31</v>
      </c>
      <c r="C15" s="8"/>
      <c r="D15" s="8"/>
      <c r="E15" s="35" t="str">
        <f t="shared" si="0"/>
        <v/>
      </c>
      <c r="F15" s="86"/>
      <c r="G15" s="87"/>
      <c r="H15" s="8">
        <v>10</v>
      </c>
      <c r="I15" s="8"/>
    </row>
    <row r="16" spans="1:9" s="9" customFormat="1" ht="39" customHeight="1">
      <c r="A16" s="8">
        <v>11</v>
      </c>
      <c r="B16" s="8" t="s">
        <v>31</v>
      </c>
      <c r="C16" s="8"/>
      <c r="D16" s="8"/>
      <c r="E16" s="35" t="str">
        <f t="shared" si="0"/>
        <v/>
      </c>
      <c r="F16" s="86"/>
      <c r="G16" s="87"/>
      <c r="H16" s="8">
        <v>11</v>
      </c>
      <c r="I16" s="8"/>
    </row>
    <row r="17" spans="1:9" s="9" customFormat="1" ht="39" customHeight="1">
      <c r="A17" s="8">
        <v>12</v>
      </c>
      <c r="B17" s="8" t="s">
        <v>31</v>
      </c>
      <c r="C17" s="8"/>
      <c r="D17" s="8"/>
      <c r="E17" s="35" t="str">
        <f t="shared" si="0"/>
        <v/>
      </c>
      <c r="F17" s="86"/>
      <c r="G17" s="87"/>
      <c r="H17" s="8">
        <v>12</v>
      </c>
      <c r="I17" s="8"/>
    </row>
    <row r="18" spans="1:9" s="9" customFormat="1" ht="39" customHeight="1">
      <c r="A18" s="28">
        <v>13</v>
      </c>
      <c r="B18" s="28" t="s">
        <v>35</v>
      </c>
      <c r="C18" s="28"/>
      <c r="D18" s="28"/>
      <c r="E18" s="36" t="str">
        <f t="shared" si="0"/>
        <v/>
      </c>
      <c r="F18" s="95"/>
      <c r="G18" s="96"/>
      <c r="H18" s="28"/>
      <c r="I18" s="28">
        <v>1</v>
      </c>
    </row>
    <row r="19" spans="1:9" s="9" customFormat="1" ht="39" customHeight="1">
      <c r="A19" s="20">
        <v>14</v>
      </c>
      <c r="B19" s="20" t="s">
        <v>35</v>
      </c>
      <c r="C19" s="20"/>
      <c r="D19" s="20"/>
      <c r="E19" s="37" t="str">
        <f t="shared" si="0"/>
        <v/>
      </c>
      <c r="F19" s="97"/>
      <c r="G19" s="98"/>
      <c r="H19" s="20"/>
      <c r="I19" s="20">
        <v>1</v>
      </c>
    </row>
    <row r="20" spans="1:9" s="9" customFormat="1" ht="39" customHeight="1">
      <c r="A20" s="28">
        <v>15</v>
      </c>
      <c r="B20" s="28" t="s">
        <v>35</v>
      </c>
      <c r="C20" s="28"/>
      <c r="D20" s="28"/>
      <c r="E20" s="36" t="str">
        <f t="shared" si="0"/>
        <v/>
      </c>
      <c r="F20" s="95"/>
      <c r="G20" s="96"/>
      <c r="H20" s="28"/>
      <c r="I20" s="28">
        <v>2</v>
      </c>
    </row>
    <row r="21" spans="1:9" s="9" customFormat="1" ht="39" customHeight="1">
      <c r="A21" s="20">
        <v>16</v>
      </c>
      <c r="B21" s="20" t="s">
        <v>35</v>
      </c>
      <c r="C21" s="20"/>
      <c r="D21" s="20"/>
      <c r="E21" s="37" t="str">
        <f t="shared" si="0"/>
        <v/>
      </c>
      <c r="F21" s="97"/>
      <c r="G21" s="98"/>
      <c r="H21" s="20"/>
      <c r="I21" s="20">
        <v>2</v>
      </c>
    </row>
    <row r="22" spans="1:9" s="9" customFormat="1" ht="39" customHeight="1">
      <c r="A22" s="28">
        <v>17</v>
      </c>
      <c r="B22" s="28" t="s">
        <v>35</v>
      </c>
      <c r="C22" s="28"/>
      <c r="D22" s="28"/>
      <c r="E22" s="36" t="str">
        <f t="shared" si="0"/>
        <v/>
      </c>
      <c r="F22" s="95"/>
      <c r="G22" s="96"/>
      <c r="H22" s="28"/>
      <c r="I22" s="28">
        <v>3</v>
      </c>
    </row>
    <row r="23" spans="1:9" s="9" customFormat="1" ht="39" customHeight="1">
      <c r="A23" s="20">
        <v>18</v>
      </c>
      <c r="B23" s="20" t="s">
        <v>35</v>
      </c>
      <c r="C23" s="20"/>
      <c r="D23" s="20"/>
      <c r="E23" s="37" t="str">
        <f t="shared" si="0"/>
        <v/>
      </c>
      <c r="F23" s="97"/>
      <c r="G23" s="98"/>
      <c r="H23" s="20"/>
      <c r="I23" s="20">
        <v>3</v>
      </c>
    </row>
    <row r="24" spans="1:9" s="9" customFormat="1" ht="39" customHeight="1">
      <c r="A24" s="28">
        <v>19</v>
      </c>
      <c r="B24" s="28" t="s">
        <v>35</v>
      </c>
      <c r="C24" s="28"/>
      <c r="D24" s="28"/>
      <c r="E24" s="36" t="str">
        <f t="shared" si="0"/>
        <v/>
      </c>
      <c r="F24" s="95"/>
      <c r="G24" s="96"/>
      <c r="H24" s="28"/>
      <c r="I24" s="28">
        <v>4</v>
      </c>
    </row>
    <row r="25" spans="1:9" s="9" customFormat="1" ht="39" customHeight="1">
      <c r="A25" s="20">
        <v>20</v>
      </c>
      <c r="B25" s="20" t="s">
        <v>35</v>
      </c>
      <c r="C25" s="20"/>
      <c r="D25" s="20"/>
      <c r="E25" s="37" t="str">
        <f t="shared" si="0"/>
        <v/>
      </c>
      <c r="F25" s="97"/>
      <c r="G25" s="98"/>
      <c r="H25" s="20"/>
      <c r="I25" s="20">
        <v>4</v>
      </c>
    </row>
    <row r="26" spans="1:9" s="9" customFormat="1" ht="39" customHeight="1">
      <c r="A26" s="28">
        <v>21</v>
      </c>
      <c r="B26" s="28" t="s">
        <v>35</v>
      </c>
      <c r="C26" s="28"/>
      <c r="D26" s="28"/>
      <c r="E26" s="36" t="str">
        <f t="shared" si="0"/>
        <v/>
      </c>
      <c r="F26" s="95"/>
      <c r="G26" s="96"/>
      <c r="H26" s="28"/>
      <c r="I26" s="28">
        <v>5</v>
      </c>
    </row>
    <row r="27" spans="1:9" s="9" customFormat="1" ht="39" customHeight="1">
      <c r="A27" s="20">
        <v>22</v>
      </c>
      <c r="B27" s="20" t="s">
        <v>35</v>
      </c>
      <c r="C27" s="20"/>
      <c r="D27" s="20"/>
      <c r="E27" s="37" t="str">
        <f t="shared" si="0"/>
        <v/>
      </c>
      <c r="F27" s="97"/>
      <c r="G27" s="98"/>
      <c r="H27" s="20"/>
      <c r="I27" s="20">
        <v>5</v>
      </c>
    </row>
    <row r="28" spans="1:9" s="9" customFormat="1" ht="39" customHeight="1">
      <c r="A28" s="28">
        <v>23</v>
      </c>
      <c r="B28" s="28" t="s">
        <v>35</v>
      </c>
      <c r="C28" s="28"/>
      <c r="D28" s="28"/>
      <c r="E28" s="36" t="str">
        <f t="shared" si="0"/>
        <v/>
      </c>
      <c r="F28" s="95"/>
      <c r="G28" s="96"/>
      <c r="H28" s="28"/>
      <c r="I28" s="28">
        <v>6</v>
      </c>
    </row>
    <row r="29" spans="1:9" s="9" customFormat="1" ht="39" customHeight="1">
      <c r="A29" s="20">
        <v>24</v>
      </c>
      <c r="B29" s="20" t="s">
        <v>35</v>
      </c>
      <c r="C29" s="20"/>
      <c r="D29" s="20"/>
      <c r="E29" s="37" t="str">
        <f t="shared" si="0"/>
        <v/>
      </c>
      <c r="F29" s="97"/>
      <c r="G29" s="98"/>
      <c r="H29" s="20"/>
      <c r="I29" s="20">
        <v>6</v>
      </c>
    </row>
    <row r="30" spans="1:9" s="9" customFormat="1" ht="39" customHeight="1">
      <c r="A30" s="28">
        <v>25</v>
      </c>
      <c r="B30" s="28" t="s">
        <v>35</v>
      </c>
      <c r="C30" s="28"/>
      <c r="D30" s="28"/>
      <c r="E30" s="36" t="str">
        <f t="shared" si="0"/>
        <v/>
      </c>
      <c r="F30" s="94"/>
      <c r="G30" s="94"/>
      <c r="H30" s="28"/>
      <c r="I30" s="28">
        <v>7</v>
      </c>
    </row>
    <row r="31" spans="1:9" s="9" customFormat="1" ht="39" customHeight="1">
      <c r="A31" s="20">
        <v>26</v>
      </c>
      <c r="B31" s="20" t="s">
        <v>35</v>
      </c>
      <c r="C31" s="20"/>
      <c r="D31" s="20"/>
      <c r="E31" s="38" t="str">
        <f t="shared" si="0"/>
        <v/>
      </c>
      <c r="F31" s="93"/>
      <c r="G31" s="93"/>
      <c r="H31" s="20"/>
      <c r="I31" s="20">
        <v>7</v>
      </c>
    </row>
    <row r="32" spans="1:9" s="9" customFormat="1" ht="39" customHeight="1">
      <c r="A32" s="28">
        <v>27</v>
      </c>
      <c r="B32" s="28" t="s">
        <v>35</v>
      </c>
      <c r="C32" s="28"/>
      <c r="D32" s="28"/>
      <c r="E32" s="36" t="str">
        <f t="shared" si="0"/>
        <v/>
      </c>
      <c r="F32" s="94"/>
      <c r="G32" s="94"/>
      <c r="H32" s="28"/>
      <c r="I32" s="28">
        <v>8</v>
      </c>
    </row>
    <row r="33" spans="1:9" s="9" customFormat="1" ht="39" customHeight="1">
      <c r="A33" s="20">
        <v>28</v>
      </c>
      <c r="B33" s="20" t="s">
        <v>35</v>
      </c>
      <c r="C33" s="20"/>
      <c r="D33" s="20"/>
      <c r="E33" s="38" t="str">
        <f t="shared" si="0"/>
        <v/>
      </c>
      <c r="F33" s="93"/>
      <c r="G33" s="93"/>
      <c r="H33" s="20"/>
      <c r="I33" s="20">
        <v>8</v>
      </c>
    </row>
    <row r="34" spans="1:9" s="9" customFormat="1" ht="39" customHeight="1">
      <c r="A34" s="28">
        <v>29</v>
      </c>
      <c r="B34" s="28" t="s">
        <v>35</v>
      </c>
      <c r="C34" s="28"/>
      <c r="D34" s="28"/>
      <c r="E34" s="36" t="str">
        <f t="shared" si="0"/>
        <v/>
      </c>
      <c r="F34" s="94"/>
      <c r="G34" s="94"/>
      <c r="H34" s="28"/>
      <c r="I34" s="28">
        <v>9</v>
      </c>
    </row>
    <row r="35" spans="1:9" s="9" customFormat="1" ht="39" customHeight="1">
      <c r="A35" s="20">
        <v>30</v>
      </c>
      <c r="B35" s="20" t="s">
        <v>35</v>
      </c>
      <c r="C35" s="20"/>
      <c r="D35" s="20"/>
      <c r="E35" s="38" t="str">
        <f t="shared" si="0"/>
        <v/>
      </c>
      <c r="F35" s="93"/>
      <c r="G35" s="93"/>
      <c r="H35" s="20"/>
      <c r="I35" s="20">
        <v>9</v>
      </c>
    </row>
    <row r="36" spans="1:9" s="9" customFormat="1" ht="39" customHeight="1">
      <c r="A36" s="28">
        <v>31</v>
      </c>
      <c r="B36" s="28" t="s">
        <v>35</v>
      </c>
      <c r="C36" s="28"/>
      <c r="D36" s="28"/>
      <c r="E36" s="36" t="str">
        <f t="shared" si="0"/>
        <v/>
      </c>
      <c r="F36" s="94"/>
      <c r="G36" s="94"/>
      <c r="H36" s="28"/>
      <c r="I36" s="28">
        <v>10</v>
      </c>
    </row>
    <row r="37" spans="1:9" s="9" customFormat="1" ht="39" customHeight="1">
      <c r="A37" s="20">
        <v>32</v>
      </c>
      <c r="B37" s="20" t="s">
        <v>35</v>
      </c>
      <c r="C37" s="20"/>
      <c r="D37" s="20"/>
      <c r="E37" s="38" t="str">
        <f t="shared" si="0"/>
        <v/>
      </c>
      <c r="F37" s="93"/>
      <c r="G37" s="93"/>
      <c r="H37" s="20"/>
      <c r="I37" s="20">
        <v>10</v>
      </c>
    </row>
    <row r="38" spans="1:9" s="9" customFormat="1" ht="39" customHeight="1">
      <c r="A38" s="8"/>
      <c r="B38" s="8"/>
      <c r="C38" s="8"/>
      <c r="D38" s="8"/>
      <c r="E38" s="8"/>
      <c r="F38" s="86"/>
      <c r="G38" s="87"/>
      <c r="H38" s="8"/>
      <c r="I38" s="8"/>
    </row>
    <row r="39" spans="1:9" s="9" customFormat="1" ht="39" customHeight="1">
      <c r="A39" s="8"/>
      <c r="B39" s="8"/>
      <c r="C39" s="8"/>
      <c r="D39" s="8"/>
      <c r="E39" s="8"/>
      <c r="F39" s="86"/>
      <c r="G39" s="87"/>
      <c r="H39" s="8"/>
      <c r="I39" s="8"/>
    </row>
    <row r="40" spans="1:9" s="9" customFormat="1" ht="39" customHeight="1">
      <c r="A40" s="8"/>
      <c r="B40" s="8"/>
      <c r="C40" s="8"/>
      <c r="D40" s="8"/>
      <c r="E40" s="8"/>
      <c r="F40" s="86"/>
      <c r="G40" s="87"/>
      <c r="H40" s="8"/>
      <c r="I40" s="8"/>
    </row>
    <row r="41" spans="1:9" s="9" customFormat="1" ht="39" customHeight="1">
      <c r="A41" s="20"/>
      <c r="B41" s="20"/>
      <c r="C41" s="20"/>
      <c r="D41" s="20"/>
      <c r="E41" s="20"/>
      <c r="F41" s="93"/>
      <c r="G41" s="93"/>
      <c r="H41" s="20"/>
      <c r="I41" s="20"/>
    </row>
    <row r="42" spans="1:9" ht="18.649999999999999" customHeight="1">
      <c r="C42" s="10" t="s">
        <v>20</v>
      </c>
    </row>
    <row r="43" spans="1:9" ht="18.649999999999999" customHeight="1">
      <c r="C43" s="102" t="s">
        <v>29</v>
      </c>
      <c r="D43" s="102"/>
      <c r="E43" s="102"/>
      <c r="F43" s="102"/>
      <c r="G43" s="102"/>
      <c r="H43" s="102"/>
      <c r="I43" s="102"/>
    </row>
    <row r="44" spans="1:9" ht="18.649999999999999" customHeight="1">
      <c r="C44" t="s">
        <v>24</v>
      </c>
      <c r="D44"/>
      <c r="E44"/>
      <c r="F44"/>
      <c r="G44"/>
      <c r="H44"/>
      <c r="I44"/>
    </row>
    <row r="45" spans="1:9" ht="18.649999999999999" customHeight="1">
      <c r="C45" t="s">
        <v>27</v>
      </c>
      <c r="D45"/>
      <c r="E45"/>
      <c r="F45"/>
      <c r="G45"/>
      <c r="H45"/>
      <c r="I45"/>
    </row>
    <row r="48" spans="1:9" ht="13">
      <c r="A48" s="40" t="s">
        <v>78</v>
      </c>
      <c r="H48" s="7" t="s">
        <v>102</v>
      </c>
      <c r="I48" s="7" t="str">
        <f>IF(男子A!A50="空","なし","あり")</f>
        <v>なし</v>
      </c>
    </row>
    <row r="49" spans="1:9" ht="13">
      <c r="A49" s="7" t="s">
        <v>86</v>
      </c>
      <c r="B49" s="7" t="s">
        <v>80</v>
      </c>
      <c r="C49" s="7" t="s">
        <v>88</v>
      </c>
      <c r="D49" s="7" t="s">
        <v>82</v>
      </c>
      <c r="E49" s="7" t="s">
        <v>84</v>
      </c>
      <c r="H49" s="7" t="s">
        <v>90</v>
      </c>
      <c r="I49" s="7" t="s">
        <v>92</v>
      </c>
    </row>
    <row r="50" spans="1:9" ht="13">
      <c r="A50" s="7" t="str">
        <f>IF(C6="","空",MAX(男子A!A50:A84)+1)</f>
        <v>空</v>
      </c>
      <c r="B50" s="7" t="str">
        <f>IF(A50="空","",B6)</f>
        <v/>
      </c>
      <c r="C50" s="7" t="str">
        <f>IF(A50="空","",C6&amp;I50)</f>
        <v/>
      </c>
      <c r="D50" s="7" t="str">
        <f>IF(A50="空","",D6)</f>
        <v/>
      </c>
      <c r="E50" s="7" t="str">
        <f>IF(A50="空","",E6)</f>
        <v/>
      </c>
      <c r="H50" s="7" t="str">
        <f>IF(A50="空","",F6)</f>
        <v/>
      </c>
      <c r="I50" s="7" t="str">
        <f>IF(H50=1,"①",IF(H50=2,"②",IF(H50=3,"③","未入力")))</f>
        <v>未入力</v>
      </c>
    </row>
    <row r="51" spans="1:9" ht="13">
      <c r="A51" s="7" t="str">
        <f>IF(C7="","空",A50+1)</f>
        <v>空</v>
      </c>
      <c r="B51" s="7" t="str">
        <f t="shared" ref="B51:B84" si="1">IF(A51="空","",B7)</f>
        <v/>
      </c>
      <c r="C51" s="7" t="str">
        <f t="shared" ref="C51:C70" si="2">IF(A51="空","",C7&amp;I51)</f>
        <v/>
      </c>
      <c r="D51" s="7" t="str">
        <f t="shared" ref="D51:D70" si="3">IF(A51="空","",D7)</f>
        <v/>
      </c>
      <c r="E51" s="7" t="str">
        <f t="shared" ref="E51:E70" si="4">IF(A51="空","",E7)</f>
        <v/>
      </c>
      <c r="H51" s="7" t="str">
        <f t="shared" ref="H51:H70" si="5">IF(A51="空","",F7)</f>
        <v/>
      </c>
      <c r="I51" s="7" t="str">
        <f t="shared" ref="I51:I84" si="6">IF(H51=1,"①",IF(H51=2,"②",IF(H51=3,"③","未入力")))</f>
        <v>未入力</v>
      </c>
    </row>
    <row r="52" spans="1:9" ht="13">
      <c r="A52" s="7" t="str">
        <f t="shared" ref="A52:A84" si="7">IF(C8="","空",A51+1)</f>
        <v>空</v>
      </c>
      <c r="B52" s="7" t="str">
        <f t="shared" si="1"/>
        <v/>
      </c>
      <c r="C52" s="7" t="str">
        <f t="shared" si="2"/>
        <v/>
      </c>
      <c r="D52" s="7" t="str">
        <f t="shared" si="3"/>
        <v/>
      </c>
      <c r="E52" s="7" t="str">
        <f t="shared" si="4"/>
        <v/>
      </c>
      <c r="H52" s="7" t="str">
        <f t="shared" si="5"/>
        <v/>
      </c>
      <c r="I52" s="7" t="str">
        <f t="shared" si="6"/>
        <v>未入力</v>
      </c>
    </row>
    <row r="53" spans="1:9" ht="13">
      <c r="A53" s="7" t="str">
        <f t="shared" si="7"/>
        <v>空</v>
      </c>
      <c r="B53" s="7" t="str">
        <f t="shared" si="1"/>
        <v/>
      </c>
      <c r="C53" s="7" t="str">
        <f t="shared" si="2"/>
        <v/>
      </c>
      <c r="D53" s="7" t="str">
        <f t="shared" si="3"/>
        <v/>
      </c>
      <c r="E53" s="7" t="str">
        <f t="shared" si="4"/>
        <v/>
      </c>
      <c r="H53" s="7" t="str">
        <f t="shared" si="5"/>
        <v/>
      </c>
      <c r="I53" s="7" t="str">
        <f t="shared" si="6"/>
        <v>未入力</v>
      </c>
    </row>
    <row r="54" spans="1:9" ht="13">
      <c r="A54" s="7" t="str">
        <f t="shared" si="7"/>
        <v>空</v>
      </c>
      <c r="B54" s="7" t="str">
        <f t="shared" si="1"/>
        <v/>
      </c>
      <c r="C54" s="7" t="str">
        <f t="shared" si="2"/>
        <v/>
      </c>
      <c r="D54" s="7" t="str">
        <f t="shared" si="3"/>
        <v/>
      </c>
      <c r="E54" s="7" t="str">
        <f t="shared" si="4"/>
        <v/>
      </c>
      <c r="H54" s="7" t="str">
        <f t="shared" si="5"/>
        <v/>
      </c>
      <c r="I54" s="7" t="str">
        <f t="shared" si="6"/>
        <v>未入力</v>
      </c>
    </row>
    <row r="55" spans="1:9" ht="13">
      <c r="A55" s="7" t="str">
        <f t="shared" si="7"/>
        <v>空</v>
      </c>
      <c r="B55" s="7" t="str">
        <f t="shared" si="1"/>
        <v/>
      </c>
      <c r="C55" s="7" t="str">
        <f t="shared" si="2"/>
        <v/>
      </c>
      <c r="D55" s="7" t="str">
        <f t="shared" si="3"/>
        <v/>
      </c>
      <c r="E55" s="7" t="str">
        <f t="shared" si="4"/>
        <v/>
      </c>
      <c r="H55" s="7" t="str">
        <f t="shared" si="5"/>
        <v/>
      </c>
      <c r="I55" s="7" t="str">
        <f t="shared" si="6"/>
        <v>未入力</v>
      </c>
    </row>
    <row r="56" spans="1:9" ht="13">
      <c r="A56" s="7" t="str">
        <f t="shared" si="7"/>
        <v>空</v>
      </c>
      <c r="B56" s="7" t="str">
        <f t="shared" si="1"/>
        <v/>
      </c>
      <c r="C56" s="7" t="str">
        <f t="shared" si="2"/>
        <v/>
      </c>
      <c r="D56" s="7" t="str">
        <f t="shared" si="3"/>
        <v/>
      </c>
      <c r="E56" s="7" t="str">
        <f t="shared" si="4"/>
        <v/>
      </c>
      <c r="H56" s="7" t="str">
        <f t="shared" si="5"/>
        <v/>
      </c>
      <c r="I56" s="7" t="str">
        <f t="shared" si="6"/>
        <v>未入力</v>
      </c>
    </row>
    <row r="57" spans="1:9" ht="13">
      <c r="A57" s="7" t="str">
        <f t="shared" si="7"/>
        <v>空</v>
      </c>
      <c r="B57" s="7" t="str">
        <f t="shared" si="1"/>
        <v/>
      </c>
      <c r="C57" s="7" t="str">
        <f t="shared" si="2"/>
        <v/>
      </c>
      <c r="D57" s="7" t="str">
        <f t="shared" si="3"/>
        <v/>
      </c>
      <c r="E57" s="7" t="str">
        <f t="shared" si="4"/>
        <v/>
      </c>
      <c r="H57" s="7" t="str">
        <f t="shared" si="5"/>
        <v/>
      </c>
      <c r="I57" s="7" t="str">
        <f t="shared" si="6"/>
        <v>未入力</v>
      </c>
    </row>
    <row r="58" spans="1:9" ht="13">
      <c r="A58" s="7" t="str">
        <f t="shared" si="7"/>
        <v>空</v>
      </c>
      <c r="B58" s="7" t="str">
        <f t="shared" si="1"/>
        <v/>
      </c>
      <c r="C58" s="7" t="str">
        <f t="shared" si="2"/>
        <v/>
      </c>
      <c r="D58" s="7" t="str">
        <f t="shared" si="3"/>
        <v/>
      </c>
      <c r="E58" s="7" t="str">
        <f t="shared" si="4"/>
        <v/>
      </c>
      <c r="H58" s="7" t="str">
        <f t="shared" si="5"/>
        <v/>
      </c>
      <c r="I58" s="7" t="str">
        <f t="shared" si="6"/>
        <v>未入力</v>
      </c>
    </row>
    <row r="59" spans="1:9" ht="13">
      <c r="A59" s="7" t="str">
        <f t="shared" si="7"/>
        <v>空</v>
      </c>
      <c r="B59" s="7" t="str">
        <f t="shared" si="1"/>
        <v/>
      </c>
      <c r="C59" s="7" t="str">
        <f t="shared" si="2"/>
        <v/>
      </c>
      <c r="D59" s="7" t="str">
        <f t="shared" si="3"/>
        <v/>
      </c>
      <c r="E59" s="7" t="str">
        <f t="shared" si="4"/>
        <v/>
      </c>
      <c r="H59" s="7" t="str">
        <f t="shared" si="5"/>
        <v/>
      </c>
      <c r="I59" s="7" t="str">
        <f t="shared" si="6"/>
        <v>未入力</v>
      </c>
    </row>
    <row r="60" spans="1:9" ht="13">
      <c r="A60" s="7" t="str">
        <f t="shared" si="7"/>
        <v>空</v>
      </c>
      <c r="B60" s="7" t="str">
        <f t="shared" si="1"/>
        <v/>
      </c>
      <c r="C60" s="7" t="str">
        <f t="shared" si="2"/>
        <v/>
      </c>
      <c r="D60" s="7" t="str">
        <f t="shared" si="3"/>
        <v/>
      </c>
      <c r="E60" s="7" t="str">
        <f t="shared" si="4"/>
        <v/>
      </c>
      <c r="H60" s="7" t="str">
        <f t="shared" si="5"/>
        <v/>
      </c>
      <c r="I60" s="7" t="str">
        <f t="shared" si="6"/>
        <v>未入力</v>
      </c>
    </row>
    <row r="61" spans="1:9" ht="13">
      <c r="A61" s="7" t="str">
        <f t="shared" si="7"/>
        <v>空</v>
      </c>
      <c r="B61" s="7" t="str">
        <f t="shared" si="1"/>
        <v/>
      </c>
      <c r="C61" s="7" t="str">
        <f t="shared" si="2"/>
        <v/>
      </c>
      <c r="D61" s="7" t="str">
        <f t="shared" si="3"/>
        <v/>
      </c>
      <c r="E61" s="7" t="str">
        <f t="shared" si="4"/>
        <v/>
      </c>
      <c r="H61" s="7" t="str">
        <f t="shared" si="5"/>
        <v/>
      </c>
      <c r="I61" s="7" t="str">
        <f t="shared" si="6"/>
        <v>未入力</v>
      </c>
    </row>
    <row r="62" spans="1:9" ht="13">
      <c r="A62" s="7" t="str">
        <f t="shared" si="7"/>
        <v>空</v>
      </c>
      <c r="B62" s="7" t="str">
        <f t="shared" si="1"/>
        <v/>
      </c>
      <c r="C62" s="7" t="str">
        <f t="shared" si="2"/>
        <v/>
      </c>
      <c r="D62" s="7" t="str">
        <f t="shared" si="3"/>
        <v/>
      </c>
      <c r="E62" s="7" t="str">
        <f t="shared" si="4"/>
        <v/>
      </c>
      <c r="H62" s="7" t="str">
        <f t="shared" si="5"/>
        <v/>
      </c>
      <c r="I62" s="7" t="str">
        <f t="shared" si="6"/>
        <v>未入力</v>
      </c>
    </row>
    <row r="63" spans="1:9" ht="13">
      <c r="A63" s="7" t="str">
        <f t="shared" si="7"/>
        <v>空</v>
      </c>
      <c r="B63" s="7" t="str">
        <f t="shared" si="1"/>
        <v/>
      </c>
      <c r="C63" s="7" t="str">
        <f t="shared" si="2"/>
        <v/>
      </c>
      <c r="D63" s="7" t="str">
        <f t="shared" si="3"/>
        <v/>
      </c>
      <c r="E63" s="7" t="str">
        <f t="shared" si="4"/>
        <v/>
      </c>
      <c r="H63" s="7" t="str">
        <f t="shared" si="5"/>
        <v/>
      </c>
      <c r="I63" s="7" t="str">
        <f t="shared" si="6"/>
        <v>未入力</v>
      </c>
    </row>
    <row r="64" spans="1:9" ht="13">
      <c r="A64" s="7" t="str">
        <f t="shared" si="7"/>
        <v>空</v>
      </c>
      <c r="B64" s="7" t="str">
        <f t="shared" si="1"/>
        <v/>
      </c>
      <c r="C64" s="7" t="str">
        <f t="shared" si="2"/>
        <v/>
      </c>
      <c r="D64" s="7" t="str">
        <f t="shared" si="3"/>
        <v/>
      </c>
      <c r="E64" s="7" t="str">
        <f t="shared" si="4"/>
        <v/>
      </c>
      <c r="H64" s="7" t="str">
        <f t="shared" si="5"/>
        <v/>
      </c>
      <c r="I64" s="7" t="str">
        <f t="shared" si="6"/>
        <v>未入力</v>
      </c>
    </row>
    <row r="65" spans="1:9" ht="13">
      <c r="A65" s="7" t="str">
        <f t="shared" si="7"/>
        <v>空</v>
      </c>
      <c r="B65" s="7" t="str">
        <f t="shared" si="1"/>
        <v/>
      </c>
      <c r="C65" s="7" t="str">
        <f t="shared" si="2"/>
        <v/>
      </c>
      <c r="D65" s="7" t="str">
        <f t="shared" si="3"/>
        <v/>
      </c>
      <c r="E65" s="7" t="str">
        <f t="shared" si="4"/>
        <v/>
      </c>
      <c r="H65" s="7" t="str">
        <f t="shared" si="5"/>
        <v/>
      </c>
      <c r="I65" s="7" t="str">
        <f t="shared" si="6"/>
        <v>未入力</v>
      </c>
    </row>
    <row r="66" spans="1:9" ht="13">
      <c r="A66" s="7" t="str">
        <f t="shared" si="7"/>
        <v>空</v>
      </c>
      <c r="B66" s="7" t="str">
        <f t="shared" si="1"/>
        <v/>
      </c>
      <c r="C66" s="7" t="str">
        <f t="shared" si="2"/>
        <v/>
      </c>
      <c r="D66" s="7" t="str">
        <f t="shared" si="3"/>
        <v/>
      </c>
      <c r="E66" s="7" t="str">
        <f t="shared" si="4"/>
        <v/>
      </c>
      <c r="H66" s="7" t="str">
        <f t="shared" si="5"/>
        <v/>
      </c>
      <c r="I66" s="7" t="str">
        <f t="shared" si="6"/>
        <v>未入力</v>
      </c>
    </row>
    <row r="67" spans="1:9" ht="13">
      <c r="A67" s="7" t="str">
        <f t="shared" si="7"/>
        <v>空</v>
      </c>
      <c r="B67" s="7" t="str">
        <f t="shared" si="1"/>
        <v/>
      </c>
      <c r="C67" s="7" t="str">
        <f t="shared" si="2"/>
        <v/>
      </c>
      <c r="D67" s="7" t="str">
        <f t="shared" si="3"/>
        <v/>
      </c>
      <c r="E67" s="7" t="str">
        <f t="shared" si="4"/>
        <v/>
      </c>
      <c r="H67" s="7" t="str">
        <f t="shared" si="5"/>
        <v/>
      </c>
      <c r="I67" s="7" t="str">
        <f t="shared" si="6"/>
        <v>未入力</v>
      </c>
    </row>
    <row r="68" spans="1:9" ht="13">
      <c r="A68" s="7" t="str">
        <f t="shared" si="7"/>
        <v>空</v>
      </c>
      <c r="B68" s="7" t="str">
        <f t="shared" si="1"/>
        <v/>
      </c>
      <c r="C68" s="7" t="str">
        <f t="shared" si="2"/>
        <v/>
      </c>
      <c r="D68" s="7" t="str">
        <f t="shared" si="3"/>
        <v/>
      </c>
      <c r="E68" s="7" t="str">
        <f t="shared" si="4"/>
        <v/>
      </c>
      <c r="H68" s="7" t="str">
        <f t="shared" si="5"/>
        <v/>
      </c>
      <c r="I68" s="7" t="str">
        <f t="shared" si="6"/>
        <v>未入力</v>
      </c>
    </row>
    <row r="69" spans="1:9" ht="13">
      <c r="A69" s="7" t="str">
        <f t="shared" si="7"/>
        <v>空</v>
      </c>
      <c r="B69" s="7" t="str">
        <f t="shared" si="1"/>
        <v/>
      </c>
      <c r="C69" s="7" t="str">
        <f t="shared" si="2"/>
        <v/>
      </c>
      <c r="D69" s="7" t="str">
        <f t="shared" si="3"/>
        <v/>
      </c>
      <c r="E69" s="7" t="str">
        <f t="shared" si="4"/>
        <v/>
      </c>
      <c r="H69" s="7" t="str">
        <f t="shared" si="5"/>
        <v/>
      </c>
      <c r="I69" s="7" t="str">
        <f t="shared" si="6"/>
        <v>未入力</v>
      </c>
    </row>
    <row r="70" spans="1:9" ht="13">
      <c r="A70" s="7" t="str">
        <f t="shared" si="7"/>
        <v>空</v>
      </c>
      <c r="B70" s="7" t="str">
        <f t="shared" si="1"/>
        <v/>
      </c>
      <c r="C70" s="7" t="str">
        <f t="shared" si="2"/>
        <v/>
      </c>
      <c r="D70" s="7" t="str">
        <f t="shared" si="3"/>
        <v/>
      </c>
      <c r="E70" s="7" t="str">
        <f t="shared" si="4"/>
        <v/>
      </c>
      <c r="H70" s="7" t="str">
        <f t="shared" si="5"/>
        <v/>
      </c>
      <c r="I70" s="7" t="str">
        <f t="shared" si="6"/>
        <v>未入力</v>
      </c>
    </row>
    <row r="71" spans="1:9" ht="13">
      <c r="A71" s="7" t="str">
        <f t="shared" si="7"/>
        <v>空</v>
      </c>
      <c r="B71" s="7" t="str">
        <f>IF(A71="空","",B27)</f>
        <v/>
      </c>
      <c r="C71" s="7" t="str">
        <f>IF(A71="空","",C27&amp;I71)</f>
        <v/>
      </c>
      <c r="D71" s="7" t="str">
        <f>IF(A71="空","",D27)</f>
        <v/>
      </c>
      <c r="E71" s="7" t="str">
        <f>IF(A71="空","",E27)</f>
        <v/>
      </c>
      <c r="H71" s="7" t="str">
        <f>IF(A71="空","",F27)</f>
        <v/>
      </c>
      <c r="I71" s="7" t="str">
        <f>IF(H71=1,"①",IF(H71=2,"②",IF(H71=3,"③","未入力")))</f>
        <v>未入力</v>
      </c>
    </row>
    <row r="72" spans="1:9" ht="13">
      <c r="A72" s="7" t="str">
        <f t="shared" si="7"/>
        <v>空</v>
      </c>
      <c r="B72" s="7" t="str">
        <f t="shared" si="1"/>
        <v/>
      </c>
      <c r="C72" s="7" t="str">
        <f t="shared" ref="C72:C84" si="8">IF(A72="空","",C28&amp;I72)</f>
        <v/>
      </c>
      <c r="D72" s="7" t="str">
        <f t="shared" ref="D72:D84" si="9">IF(A72="空","",D28)</f>
        <v/>
      </c>
      <c r="E72" s="7" t="str">
        <f t="shared" ref="E72:E84" si="10">IF(A72="空","",E28)</f>
        <v/>
      </c>
      <c r="H72" s="7" t="str">
        <f t="shared" ref="H72:H84" si="11">IF(A72="空","",F28)</f>
        <v/>
      </c>
      <c r="I72" s="7" t="str">
        <f t="shared" si="6"/>
        <v>未入力</v>
      </c>
    </row>
    <row r="73" spans="1:9" ht="13">
      <c r="A73" s="7" t="str">
        <f t="shared" si="7"/>
        <v>空</v>
      </c>
      <c r="B73" s="7" t="str">
        <f t="shared" si="1"/>
        <v/>
      </c>
      <c r="C73" s="7" t="str">
        <f t="shared" si="8"/>
        <v/>
      </c>
      <c r="D73" s="7" t="str">
        <f t="shared" si="9"/>
        <v/>
      </c>
      <c r="E73" s="7" t="str">
        <f t="shared" si="10"/>
        <v/>
      </c>
      <c r="H73" s="7" t="str">
        <f t="shared" si="11"/>
        <v/>
      </c>
      <c r="I73" s="7" t="str">
        <f t="shared" si="6"/>
        <v>未入力</v>
      </c>
    </row>
    <row r="74" spans="1:9" ht="13">
      <c r="A74" s="7" t="str">
        <f t="shared" si="7"/>
        <v>空</v>
      </c>
      <c r="B74" s="7" t="str">
        <f t="shared" si="1"/>
        <v/>
      </c>
      <c r="C74" s="7" t="str">
        <f t="shared" si="8"/>
        <v/>
      </c>
      <c r="D74" s="7" t="str">
        <f t="shared" si="9"/>
        <v/>
      </c>
      <c r="E74" s="7" t="str">
        <f t="shared" si="10"/>
        <v/>
      </c>
      <c r="H74" s="7" t="str">
        <f t="shared" si="11"/>
        <v/>
      </c>
      <c r="I74" s="7" t="str">
        <f t="shared" si="6"/>
        <v>未入力</v>
      </c>
    </row>
    <row r="75" spans="1:9" ht="13">
      <c r="A75" s="7" t="str">
        <f t="shared" si="7"/>
        <v>空</v>
      </c>
      <c r="B75" s="7" t="str">
        <f t="shared" si="1"/>
        <v/>
      </c>
      <c r="C75" s="7" t="str">
        <f t="shared" si="8"/>
        <v/>
      </c>
      <c r="D75" s="7" t="str">
        <f t="shared" si="9"/>
        <v/>
      </c>
      <c r="E75" s="7" t="str">
        <f t="shared" si="10"/>
        <v/>
      </c>
      <c r="H75" s="7" t="str">
        <f t="shared" si="11"/>
        <v/>
      </c>
      <c r="I75" s="7" t="str">
        <f t="shared" si="6"/>
        <v>未入力</v>
      </c>
    </row>
    <row r="76" spans="1:9" ht="13">
      <c r="A76" s="7" t="str">
        <f t="shared" si="7"/>
        <v>空</v>
      </c>
      <c r="B76" s="7" t="str">
        <f t="shared" si="1"/>
        <v/>
      </c>
      <c r="C76" s="7" t="str">
        <f t="shared" si="8"/>
        <v/>
      </c>
      <c r="D76" s="7" t="str">
        <f t="shared" si="9"/>
        <v/>
      </c>
      <c r="E76" s="7" t="str">
        <f t="shared" si="10"/>
        <v/>
      </c>
      <c r="H76" s="7" t="str">
        <f t="shared" si="11"/>
        <v/>
      </c>
      <c r="I76" s="7" t="str">
        <f t="shared" si="6"/>
        <v>未入力</v>
      </c>
    </row>
    <row r="77" spans="1:9" ht="13">
      <c r="A77" s="7" t="str">
        <f t="shared" si="7"/>
        <v>空</v>
      </c>
      <c r="B77" s="7" t="str">
        <f t="shared" si="1"/>
        <v/>
      </c>
      <c r="C77" s="7" t="str">
        <f t="shared" si="8"/>
        <v/>
      </c>
      <c r="D77" s="7" t="str">
        <f t="shared" si="9"/>
        <v/>
      </c>
      <c r="E77" s="7" t="str">
        <f t="shared" si="10"/>
        <v/>
      </c>
      <c r="H77" s="7" t="str">
        <f t="shared" si="11"/>
        <v/>
      </c>
      <c r="I77" s="7" t="str">
        <f t="shared" si="6"/>
        <v>未入力</v>
      </c>
    </row>
    <row r="78" spans="1:9" ht="13">
      <c r="A78" s="7" t="str">
        <f t="shared" si="7"/>
        <v>空</v>
      </c>
      <c r="B78" s="7" t="str">
        <f t="shared" si="1"/>
        <v/>
      </c>
      <c r="C78" s="7" t="str">
        <f t="shared" si="8"/>
        <v/>
      </c>
      <c r="D78" s="7" t="str">
        <f t="shared" si="9"/>
        <v/>
      </c>
      <c r="E78" s="7" t="str">
        <f t="shared" si="10"/>
        <v/>
      </c>
      <c r="H78" s="7" t="str">
        <f t="shared" si="11"/>
        <v/>
      </c>
      <c r="I78" s="7" t="str">
        <f t="shared" si="6"/>
        <v>未入力</v>
      </c>
    </row>
    <row r="79" spans="1:9" ht="13">
      <c r="A79" s="7" t="str">
        <f t="shared" si="7"/>
        <v>空</v>
      </c>
      <c r="B79" s="7" t="str">
        <f t="shared" si="1"/>
        <v/>
      </c>
      <c r="C79" s="7" t="str">
        <f t="shared" si="8"/>
        <v/>
      </c>
      <c r="D79" s="7" t="str">
        <f t="shared" si="9"/>
        <v/>
      </c>
      <c r="E79" s="7" t="str">
        <f t="shared" si="10"/>
        <v/>
      </c>
      <c r="H79" s="7" t="str">
        <f t="shared" si="11"/>
        <v/>
      </c>
      <c r="I79" s="7" t="str">
        <f t="shared" si="6"/>
        <v>未入力</v>
      </c>
    </row>
    <row r="80" spans="1:9" ht="13">
      <c r="A80" s="7" t="str">
        <f t="shared" si="7"/>
        <v>空</v>
      </c>
      <c r="B80" s="7" t="str">
        <f t="shared" si="1"/>
        <v/>
      </c>
      <c r="C80" s="7" t="str">
        <f t="shared" si="8"/>
        <v/>
      </c>
      <c r="D80" s="7" t="str">
        <f t="shared" si="9"/>
        <v/>
      </c>
      <c r="E80" s="7" t="str">
        <f t="shared" si="10"/>
        <v/>
      </c>
      <c r="H80" s="7" t="str">
        <f t="shared" si="11"/>
        <v/>
      </c>
      <c r="I80" s="7" t="str">
        <f t="shared" si="6"/>
        <v>未入力</v>
      </c>
    </row>
    <row r="81" spans="1:9" ht="13">
      <c r="A81" s="7" t="str">
        <f t="shared" si="7"/>
        <v>空</v>
      </c>
      <c r="B81" s="7" t="str">
        <f t="shared" si="1"/>
        <v/>
      </c>
      <c r="C81" s="7" t="str">
        <f t="shared" si="8"/>
        <v/>
      </c>
      <c r="D81" s="7" t="str">
        <f t="shared" si="9"/>
        <v/>
      </c>
      <c r="E81" s="7" t="str">
        <f t="shared" si="10"/>
        <v/>
      </c>
      <c r="H81" s="7" t="str">
        <f t="shared" si="11"/>
        <v/>
      </c>
      <c r="I81" s="7" t="str">
        <f t="shared" si="6"/>
        <v>未入力</v>
      </c>
    </row>
    <row r="82" spans="1:9" ht="13">
      <c r="A82" s="7" t="str">
        <f t="shared" si="7"/>
        <v>空</v>
      </c>
      <c r="B82" s="7" t="str">
        <f t="shared" si="1"/>
        <v/>
      </c>
      <c r="C82" s="7" t="str">
        <f t="shared" si="8"/>
        <v/>
      </c>
      <c r="D82" s="7" t="str">
        <f t="shared" si="9"/>
        <v/>
      </c>
      <c r="E82" s="7" t="str">
        <f t="shared" si="10"/>
        <v/>
      </c>
      <c r="H82" s="7" t="str">
        <f t="shared" si="11"/>
        <v/>
      </c>
      <c r="I82" s="7" t="str">
        <f t="shared" si="6"/>
        <v>未入力</v>
      </c>
    </row>
    <row r="83" spans="1:9" ht="13">
      <c r="A83" s="7" t="str">
        <f t="shared" si="7"/>
        <v>空</v>
      </c>
      <c r="B83" s="7" t="str">
        <f t="shared" si="1"/>
        <v/>
      </c>
      <c r="C83" s="7" t="str">
        <f t="shared" si="8"/>
        <v/>
      </c>
      <c r="D83" s="7" t="str">
        <f t="shared" si="9"/>
        <v/>
      </c>
      <c r="E83" s="7" t="str">
        <f t="shared" si="10"/>
        <v/>
      </c>
      <c r="H83" s="7" t="str">
        <f t="shared" si="11"/>
        <v/>
      </c>
      <c r="I83" s="7" t="str">
        <f t="shared" si="6"/>
        <v>未入力</v>
      </c>
    </row>
    <row r="84" spans="1:9" ht="13">
      <c r="A84" s="7" t="str">
        <f t="shared" si="7"/>
        <v>空</v>
      </c>
      <c r="B84" s="7" t="str">
        <f t="shared" si="1"/>
        <v/>
      </c>
      <c r="C84" s="7" t="str">
        <f t="shared" si="8"/>
        <v/>
      </c>
      <c r="D84" s="7" t="str">
        <f t="shared" si="9"/>
        <v/>
      </c>
      <c r="E84" s="7" t="str">
        <f t="shared" si="10"/>
        <v/>
      </c>
      <c r="H84" s="7" t="str">
        <f t="shared" si="11"/>
        <v/>
      </c>
      <c r="I84" s="7" t="str">
        <f t="shared" si="6"/>
        <v>未入力</v>
      </c>
    </row>
    <row r="85" spans="1:9" ht="13"/>
    <row r="86" spans="1:9" ht="13"/>
    <row r="87" spans="1:9" ht="13"/>
    <row r="88" spans="1:9" ht="13"/>
    <row r="89" spans="1:9" ht="13"/>
    <row r="90" spans="1:9" ht="13"/>
    <row r="91" spans="1:9" ht="13"/>
    <row r="92" spans="1:9" ht="13"/>
    <row r="93" spans="1:9" ht="13"/>
    <row r="94" spans="1:9" ht="13"/>
    <row r="95" spans="1:9" ht="13"/>
    <row r="96" spans="1:9" ht="13"/>
    <row r="97" ht="13"/>
    <row r="98" ht="13"/>
    <row r="99" ht="13"/>
    <row r="100" ht="13"/>
    <row r="101" ht="13"/>
  </sheetData>
  <mergeCells count="45">
    <mergeCell ref="C3:C5"/>
    <mergeCell ref="D3:D5"/>
    <mergeCell ref="F3:G5"/>
    <mergeCell ref="H3:I3"/>
    <mergeCell ref="A2:E2"/>
    <mergeCell ref="A3:B5"/>
    <mergeCell ref="E3:E5"/>
    <mergeCell ref="F2:H2"/>
    <mergeCell ref="F17:G17"/>
    <mergeCell ref="F6:G6"/>
    <mergeCell ref="F7:G7"/>
    <mergeCell ref="F8:G8"/>
    <mergeCell ref="F9:G9"/>
    <mergeCell ref="F10:G10"/>
    <mergeCell ref="F11:G11"/>
    <mergeCell ref="F12:G12"/>
    <mergeCell ref="F13:G13"/>
    <mergeCell ref="F14:G14"/>
    <mergeCell ref="F15:G15"/>
    <mergeCell ref="F16:G16"/>
    <mergeCell ref="F24:G24"/>
    <mergeCell ref="F25:G25"/>
    <mergeCell ref="C43:I43"/>
    <mergeCell ref="F18:G18"/>
    <mergeCell ref="F19:G19"/>
    <mergeCell ref="F20:G20"/>
    <mergeCell ref="F21:G21"/>
    <mergeCell ref="F22:G22"/>
    <mergeCell ref="F23:G23"/>
    <mergeCell ref="F26:G26"/>
    <mergeCell ref="F27:G27"/>
    <mergeCell ref="F28:G28"/>
    <mergeCell ref="F29:G29"/>
    <mergeCell ref="F30:G30"/>
    <mergeCell ref="F31:G31"/>
    <mergeCell ref="F32:G32"/>
    <mergeCell ref="F38:G38"/>
    <mergeCell ref="F39:G39"/>
    <mergeCell ref="F40:G40"/>
    <mergeCell ref="F41:G41"/>
    <mergeCell ref="F33:G33"/>
    <mergeCell ref="F34:G34"/>
    <mergeCell ref="F35:G35"/>
    <mergeCell ref="F36:G36"/>
    <mergeCell ref="F37:G37"/>
  </mergeCells>
  <phoneticPr fontId="1"/>
  <printOptions horizontalCentered="1"/>
  <pageMargins left="0.59055118110236227" right="0.59055118110236227" top="0.78740157480314965" bottom="0.78740157480314965" header="0.51181102362204722" footer="0.51181102362204722"/>
  <pageSetup paperSize="9" scale="83"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96"/>
  <sheetViews>
    <sheetView showZeros="0" view="pageBreakPreview" zoomScaleNormal="100" zoomScaleSheetLayoutView="100" workbookViewId="0">
      <selection activeCell="BA15" sqref="BA15"/>
    </sheetView>
  </sheetViews>
  <sheetFormatPr defaultColWidth="1.7265625" defaultRowHeight="17.5" customHeight="1"/>
  <cols>
    <col min="1" max="45" width="1.7265625" style="11" customWidth="1"/>
    <col min="46" max="16384" width="1.7265625" style="11"/>
  </cols>
  <sheetData>
    <row r="1" spans="1:41" ht="17.5" customHeight="1">
      <c r="A1" s="126" t="s">
        <v>21</v>
      </c>
      <c r="B1" s="126"/>
      <c r="C1" s="126"/>
      <c r="D1" s="126" t="s">
        <v>22</v>
      </c>
      <c r="E1" s="126"/>
      <c r="F1" s="126"/>
      <c r="G1" s="126"/>
      <c r="H1" s="126"/>
      <c r="I1" s="126"/>
      <c r="J1" s="126"/>
    </row>
    <row r="2" spans="1:41" ht="17.5" customHeight="1">
      <c r="A2" s="133" t="str">
        <f>個人戦1枚目!B2</f>
        <v>令和７年度　第４２回　道南中学生新人バドミントン大会</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row>
    <row r="3" spans="1:41" ht="12.65" customHeight="1">
      <c r="A3" s="7"/>
      <c r="B3" s="7"/>
      <c r="C3" s="134" t="s">
        <v>26</v>
      </c>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row>
    <row r="4" spans="1:41" ht="12.65" customHeight="1">
      <c r="A4" s="7"/>
      <c r="B4" s="7"/>
      <c r="C4" s="134" t="s">
        <v>25</v>
      </c>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row>
    <row r="5" spans="1:41" ht="12.65" customHeight="1">
      <c r="A5" s="7"/>
      <c r="B5" s="7"/>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0"/>
    </row>
    <row r="6" spans="1:41" ht="12.65" customHeight="1">
      <c r="A6" s="7"/>
      <c r="B6" s="7"/>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0"/>
    </row>
    <row r="7" spans="1:41" ht="17.5" customHeight="1">
      <c r="B7" s="113">
        <v>1</v>
      </c>
      <c r="C7" s="114"/>
      <c r="D7" s="105" t="s">
        <v>31</v>
      </c>
      <c r="E7" s="115"/>
      <c r="F7" s="115"/>
      <c r="G7" s="115"/>
      <c r="H7" s="115"/>
      <c r="I7" s="115"/>
      <c r="J7" s="115"/>
      <c r="K7" s="115"/>
      <c r="L7" s="115"/>
      <c r="M7" s="115"/>
      <c r="N7" s="115"/>
      <c r="O7" s="115"/>
      <c r="P7" s="115"/>
      <c r="Q7" s="106"/>
      <c r="V7" s="113">
        <v>2</v>
      </c>
      <c r="W7" s="114"/>
      <c r="X7" s="105" t="s">
        <v>31</v>
      </c>
      <c r="Y7" s="115"/>
      <c r="Z7" s="115"/>
      <c r="AA7" s="115"/>
      <c r="AB7" s="115"/>
      <c r="AC7" s="115"/>
      <c r="AD7" s="115"/>
      <c r="AE7" s="115"/>
      <c r="AF7" s="115"/>
      <c r="AG7" s="115"/>
      <c r="AH7" s="115"/>
      <c r="AI7" s="115"/>
      <c r="AJ7" s="115"/>
      <c r="AK7" s="106"/>
    </row>
    <row r="8" spans="1:41" ht="17.5" customHeight="1">
      <c r="B8" s="116" t="s">
        <v>17</v>
      </c>
      <c r="C8" s="117"/>
      <c r="D8" s="120">
        <f>VLOOKUP(B7,男子B!$A$6:$K$40,3,0)</f>
        <v>0</v>
      </c>
      <c r="E8" s="121"/>
      <c r="F8" s="121"/>
      <c r="G8" s="121"/>
      <c r="H8" s="121"/>
      <c r="I8" s="121"/>
      <c r="J8" s="121"/>
      <c r="K8" s="122"/>
      <c r="L8" s="111" t="s">
        <v>23</v>
      </c>
      <c r="M8" s="112"/>
      <c r="N8" s="109">
        <f>男子B!$F$2</f>
        <v>0</v>
      </c>
      <c r="O8" s="126"/>
      <c r="P8" s="126"/>
      <c r="Q8" s="110"/>
      <c r="V8" s="116" t="s">
        <v>17</v>
      </c>
      <c r="W8" s="117"/>
      <c r="X8" s="120">
        <f>VLOOKUP(V7,男子B!$A$6:$K$40,3,0)</f>
        <v>0</v>
      </c>
      <c r="Y8" s="121"/>
      <c r="Z8" s="121"/>
      <c r="AA8" s="121"/>
      <c r="AB8" s="121"/>
      <c r="AC8" s="121"/>
      <c r="AD8" s="121"/>
      <c r="AE8" s="122"/>
      <c r="AF8" s="111" t="s">
        <v>23</v>
      </c>
      <c r="AG8" s="112"/>
      <c r="AH8" s="109">
        <f>男子B!$F$2</f>
        <v>0</v>
      </c>
      <c r="AI8" s="126"/>
      <c r="AJ8" s="126"/>
      <c r="AK8" s="110"/>
    </row>
    <row r="9" spans="1:41" ht="17.5" customHeight="1">
      <c r="B9" s="118"/>
      <c r="C9" s="119"/>
      <c r="D9" s="123"/>
      <c r="E9" s="124"/>
      <c r="F9" s="124"/>
      <c r="G9" s="124"/>
      <c r="H9" s="124"/>
      <c r="I9" s="124"/>
      <c r="J9" s="124"/>
      <c r="K9" s="125"/>
      <c r="L9" s="123">
        <v>1</v>
      </c>
      <c r="M9" s="125"/>
      <c r="N9" s="111" t="s">
        <v>19</v>
      </c>
      <c r="O9" s="127"/>
      <c r="P9" s="127"/>
      <c r="Q9" s="112"/>
      <c r="V9" s="118"/>
      <c r="W9" s="119"/>
      <c r="X9" s="123"/>
      <c r="Y9" s="124"/>
      <c r="Z9" s="124"/>
      <c r="AA9" s="124"/>
      <c r="AB9" s="124"/>
      <c r="AC9" s="124"/>
      <c r="AD9" s="124"/>
      <c r="AE9" s="125"/>
      <c r="AF9" s="123">
        <v>2</v>
      </c>
      <c r="AG9" s="125"/>
      <c r="AH9" s="111" t="s">
        <v>19</v>
      </c>
      <c r="AI9" s="127"/>
      <c r="AJ9" s="127"/>
      <c r="AK9" s="112"/>
    </row>
    <row r="10" spans="1:41" ht="14.25" customHeight="1">
      <c r="V10" s="22"/>
      <c r="W10" s="22"/>
      <c r="X10" s="21"/>
      <c r="Y10" s="21"/>
      <c r="Z10" s="21"/>
      <c r="AA10" s="21"/>
      <c r="AB10" s="21"/>
      <c r="AC10" s="21"/>
      <c r="AD10" s="21"/>
      <c r="AE10" s="21"/>
      <c r="AF10" s="21"/>
      <c r="AG10" s="21"/>
    </row>
    <row r="11" spans="1:41" ht="14.25" customHeight="1">
      <c r="V11" s="22"/>
      <c r="W11" s="22"/>
      <c r="X11" s="21"/>
      <c r="Y11" s="21"/>
      <c r="Z11" s="21"/>
      <c r="AA11" s="21"/>
      <c r="AB11" s="21"/>
      <c r="AC11" s="21"/>
      <c r="AD11" s="21"/>
      <c r="AE11" s="21"/>
      <c r="AF11" s="21"/>
      <c r="AG11" s="21"/>
    </row>
    <row r="12" spans="1:41" ht="17.5" customHeight="1">
      <c r="B12" s="113">
        <v>3</v>
      </c>
      <c r="C12" s="114"/>
      <c r="D12" s="105" t="s">
        <v>31</v>
      </c>
      <c r="E12" s="115"/>
      <c r="F12" s="115"/>
      <c r="G12" s="115"/>
      <c r="H12" s="115"/>
      <c r="I12" s="115"/>
      <c r="J12" s="115"/>
      <c r="K12" s="115"/>
      <c r="L12" s="115"/>
      <c r="M12" s="115"/>
      <c r="N12" s="115"/>
      <c r="O12" s="115"/>
      <c r="P12" s="115"/>
      <c r="Q12" s="106"/>
      <c r="V12" s="113">
        <v>4</v>
      </c>
      <c r="W12" s="114"/>
      <c r="X12" s="105" t="s">
        <v>31</v>
      </c>
      <c r="Y12" s="115"/>
      <c r="Z12" s="115"/>
      <c r="AA12" s="115"/>
      <c r="AB12" s="115"/>
      <c r="AC12" s="115"/>
      <c r="AD12" s="115"/>
      <c r="AE12" s="115"/>
      <c r="AF12" s="115"/>
      <c r="AG12" s="115"/>
      <c r="AH12" s="115"/>
      <c r="AI12" s="115"/>
      <c r="AJ12" s="115"/>
      <c r="AK12" s="106"/>
    </row>
    <row r="13" spans="1:41" ht="17.5" customHeight="1">
      <c r="B13" s="116" t="s">
        <v>17</v>
      </c>
      <c r="C13" s="117"/>
      <c r="D13" s="120">
        <f>VLOOKUP(B12,男子B!$A$6:$K$40,3,0)</f>
        <v>0</v>
      </c>
      <c r="E13" s="121"/>
      <c r="F13" s="121"/>
      <c r="G13" s="121"/>
      <c r="H13" s="121"/>
      <c r="I13" s="121"/>
      <c r="J13" s="121"/>
      <c r="K13" s="122"/>
      <c r="L13" s="111" t="s">
        <v>23</v>
      </c>
      <c r="M13" s="112"/>
      <c r="N13" s="107">
        <f>男子B!$F$2</f>
        <v>0</v>
      </c>
      <c r="O13" s="132"/>
      <c r="P13" s="132"/>
      <c r="Q13" s="108"/>
      <c r="V13" s="116" t="s">
        <v>17</v>
      </c>
      <c r="W13" s="117"/>
      <c r="X13" s="120">
        <f>VLOOKUP(V12,男子B!$A$6:$K$40,3,0)</f>
        <v>0</v>
      </c>
      <c r="Y13" s="121"/>
      <c r="Z13" s="121"/>
      <c r="AA13" s="121"/>
      <c r="AB13" s="121"/>
      <c r="AC13" s="121"/>
      <c r="AD13" s="121"/>
      <c r="AE13" s="122"/>
      <c r="AF13" s="111" t="s">
        <v>23</v>
      </c>
      <c r="AG13" s="112"/>
      <c r="AH13" s="109">
        <f>男子B!$F$2</f>
        <v>0</v>
      </c>
      <c r="AI13" s="126"/>
      <c r="AJ13" s="126"/>
      <c r="AK13" s="110"/>
    </row>
    <row r="14" spans="1:41" ht="17.5" customHeight="1">
      <c r="B14" s="118"/>
      <c r="C14" s="119"/>
      <c r="D14" s="123"/>
      <c r="E14" s="124"/>
      <c r="F14" s="124"/>
      <c r="G14" s="124"/>
      <c r="H14" s="124"/>
      <c r="I14" s="124"/>
      <c r="J14" s="124"/>
      <c r="K14" s="125"/>
      <c r="L14" s="123">
        <v>3</v>
      </c>
      <c r="M14" s="125"/>
      <c r="N14" s="111" t="s">
        <v>19</v>
      </c>
      <c r="O14" s="127"/>
      <c r="P14" s="127"/>
      <c r="Q14" s="112"/>
      <c r="V14" s="118"/>
      <c r="W14" s="119"/>
      <c r="X14" s="123"/>
      <c r="Y14" s="124"/>
      <c r="Z14" s="124"/>
      <c r="AA14" s="124"/>
      <c r="AB14" s="124"/>
      <c r="AC14" s="124"/>
      <c r="AD14" s="124"/>
      <c r="AE14" s="125"/>
      <c r="AF14" s="123">
        <v>4</v>
      </c>
      <c r="AG14" s="125"/>
      <c r="AH14" s="111" t="s">
        <v>19</v>
      </c>
      <c r="AI14" s="127"/>
      <c r="AJ14" s="127"/>
      <c r="AK14" s="112"/>
    </row>
    <row r="15" spans="1:41" ht="14.25" customHeight="1">
      <c r="V15" s="22"/>
      <c r="W15" s="22"/>
      <c r="X15" s="21"/>
      <c r="Y15" s="21"/>
      <c r="Z15" s="21"/>
      <c r="AA15" s="21"/>
      <c r="AB15" s="21"/>
      <c r="AC15" s="21"/>
      <c r="AD15" s="21"/>
      <c r="AE15" s="21"/>
      <c r="AF15" s="21"/>
      <c r="AG15" s="21"/>
    </row>
    <row r="16" spans="1:41" ht="14.25" customHeight="1">
      <c r="V16" s="22"/>
      <c r="W16" s="22"/>
      <c r="X16" s="21"/>
      <c r="Y16" s="21"/>
      <c r="Z16" s="21"/>
      <c r="AA16" s="21"/>
      <c r="AB16" s="21"/>
      <c r="AC16" s="21"/>
      <c r="AD16" s="21"/>
      <c r="AE16" s="21"/>
      <c r="AF16" s="21"/>
      <c r="AG16" s="21"/>
    </row>
    <row r="17" spans="2:37" ht="17.5" customHeight="1">
      <c r="B17" s="113">
        <v>5</v>
      </c>
      <c r="C17" s="114"/>
      <c r="D17" s="105" t="s">
        <v>31</v>
      </c>
      <c r="E17" s="115"/>
      <c r="F17" s="115"/>
      <c r="G17" s="115"/>
      <c r="H17" s="115"/>
      <c r="I17" s="115"/>
      <c r="J17" s="115"/>
      <c r="K17" s="115"/>
      <c r="L17" s="115"/>
      <c r="M17" s="115"/>
      <c r="N17" s="115"/>
      <c r="O17" s="115"/>
      <c r="P17" s="115"/>
      <c r="Q17" s="106"/>
      <c r="V17" s="113">
        <v>6</v>
      </c>
      <c r="W17" s="114"/>
      <c r="X17" s="105" t="s">
        <v>31</v>
      </c>
      <c r="Y17" s="115"/>
      <c r="Z17" s="115"/>
      <c r="AA17" s="115"/>
      <c r="AB17" s="115"/>
      <c r="AC17" s="115"/>
      <c r="AD17" s="115"/>
      <c r="AE17" s="115"/>
      <c r="AF17" s="115"/>
      <c r="AG17" s="115"/>
      <c r="AH17" s="115"/>
      <c r="AI17" s="115"/>
      <c r="AJ17" s="115"/>
      <c r="AK17" s="106"/>
    </row>
    <row r="18" spans="2:37" ht="17.5" customHeight="1">
      <c r="B18" s="116" t="s">
        <v>17</v>
      </c>
      <c r="C18" s="117"/>
      <c r="D18" s="120">
        <f>VLOOKUP(B17,男子B!$A$6:$K$40,3,0)</f>
        <v>0</v>
      </c>
      <c r="E18" s="121"/>
      <c r="F18" s="121"/>
      <c r="G18" s="121"/>
      <c r="H18" s="121"/>
      <c r="I18" s="121"/>
      <c r="J18" s="121"/>
      <c r="K18" s="122"/>
      <c r="L18" s="111" t="s">
        <v>23</v>
      </c>
      <c r="M18" s="112"/>
      <c r="N18" s="107">
        <f>男子B!$F$2</f>
        <v>0</v>
      </c>
      <c r="O18" s="132"/>
      <c r="P18" s="132"/>
      <c r="Q18" s="108"/>
      <c r="V18" s="116" t="s">
        <v>17</v>
      </c>
      <c r="W18" s="117"/>
      <c r="X18" s="120">
        <f>VLOOKUP(V17,男子B!$A$6:$K$40,3,0)</f>
        <v>0</v>
      </c>
      <c r="Y18" s="121"/>
      <c r="Z18" s="121"/>
      <c r="AA18" s="121"/>
      <c r="AB18" s="121"/>
      <c r="AC18" s="121"/>
      <c r="AD18" s="121"/>
      <c r="AE18" s="122"/>
      <c r="AF18" s="111" t="s">
        <v>23</v>
      </c>
      <c r="AG18" s="112"/>
      <c r="AH18" s="109">
        <f>男子B!$F$2</f>
        <v>0</v>
      </c>
      <c r="AI18" s="126"/>
      <c r="AJ18" s="126"/>
      <c r="AK18" s="110"/>
    </row>
    <row r="19" spans="2:37" ht="17.5" customHeight="1">
      <c r="B19" s="118"/>
      <c r="C19" s="119"/>
      <c r="D19" s="123"/>
      <c r="E19" s="124"/>
      <c r="F19" s="124"/>
      <c r="G19" s="124"/>
      <c r="H19" s="124"/>
      <c r="I19" s="124"/>
      <c r="J19" s="124"/>
      <c r="K19" s="125"/>
      <c r="L19" s="123">
        <v>5</v>
      </c>
      <c r="M19" s="125"/>
      <c r="N19" s="111" t="s">
        <v>19</v>
      </c>
      <c r="O19" s="127"/>
      <c r="P19" s="127"/>
      <c r="Q19" s="112"/>
      <c r="V19" s="118"/>
      <c r="W19" s="119"/>
      <c r="X19" s="123"/>
      <c r="Y19" s="124"/>
      <c r="Z19" s="124"/>
      <c r="AA19" s="124"/>
      <c r="AB19" s="124"/>
      <c r="AC19" s="124"/>
      <c r="AD19" s="124"/>
      <c r="AE19" s="125"/>
      <c r="AF19" s="123">
        <v>6</v>
      </c>
      <c r="AG19" s="125"/>
      <c r="AH19" s="111" t="s">
        <v>19</v>
      </c>
      <c r="AI19" s="127"/>
      <c r="AJ19" s="127"/>
      <c r="AK19" s="112"/>
    </row>
    <row r="20" spans="2:37" ht="14.25" customHeight="1">
      <c r="V20" s="22"/>
      <c r="W20" s="22"/>
      <c r="X20" s="21"/>
      <c r="Y20" s="21"/>
      <c r="Z20" s="21"/>
      <c r="AA20" s="21"/>
      <c r="AB20" s="21"/>
      <c r="AC20" s="21"/>
      <c r="AD20" s="21"/>
      <c r="AE20" s="21"/>
      <c r="AF20" s="21"/>
      <c r="AG20" s="21"/>
    </row>
    <row r="21" spans="2:37" ht="14.25" customHeight="1">
      <c r="V21" s="22"/>
      <c r="W21" s="22"/>
      <c r="X21" s="21"/>
      <c r="Y21" s="21"/>
      <c r="Z21" s="21"/>
      <c r="AA21" s="21"/>
      <c r="AB21" s="21"/>
      <c r="AC21" s="21"/>
      <c r="AD21" s="21"/>
      <c r="AE21" s="21"/>
      <c r="AF21" s="21"/>
      <c r="AG21" s="21"/>
    </row>
    <row r="22" spans="2:37" ht="17.5" customHeight="1">
      <c r="B22" s="113">
        <v>7</v>
      </c>
      <c r="C22" s="114"/>
      <c r="D22" s="105" t="s">
        <v>31</v>
      </c>
      <c r="E22" s="115"/>
      <c r="F22" s="115"/>
      <c r="G22" s="115"/>
      <c r="H22" s="115"/>
      <c r="I22" s="115"/>
      <c r="J22" s="115"/>
      <c r="K22" s="115"/>
      <c r="L22" s="115"/>
      <c r="M22" s="115"/>
      <c r="N22" s="115"/>
      <c r="O22" s="115"/>
      <c r="P22" s="115"/>
      <c r="Q22" s="106"/>
      <c r="V22" s="113">
        <v>8</v>
      </c>
      <c r="W22" s="114"/>
      <c r="X22" s="105" t="s">
        <v>31</v>
      </c>
      <c r="Y22" s="115"/>
      <c r="Z22" s="115"/>
      <c r="AA22" s="115"/>
      <c r="AB22" s="115"/>
      <c r="AC22" s="115"/>
      <c r="AD22" s="115"/>
      <c r="AE22" s="115"/>
      <c r="AF22" s="115"/>
      <c r="AG22" s="115"/>
      <c r="AH22" s="115"/>
      <c r="AI22" s="115"/>
      <c r="AJ22" s="115"/>
      <c r="AK22" s="106"/>
    </row>
    <row r="23" spans="2:37" ht="17.5" customHeight="1">
      <c r="B23" s="116" t="s">
        <v>17</v>
      </c>
      <c r="C23" s="117"/>
      <c r="D23" s="120">
        <f>VLOOKUP(B22,男子B!$A$6:$K$40,3,0)</f>
        <v>0</v>
      </c>
      <c r="E23" s="121"/>
      <c r="F23" s="121"/>
      <c r="G23" s="121"/>
      <c r="H23" s="121"/>
      <c r="I23" s="121"/>
      <c r="J23" s="121"/>
      <c r="K23" s="122"/>
      <c r="L23" s="111" t="s">
        <v>23</v>
      </c>
      <c r="M23" s="112"/>
      <c r="N23" s="107">
        <f>男子B!$F$2</f>
        <v>0</v>
      </c>
      <c r="O23" s="132"/>
      <c r="P23" s="132"/>
      <c r="Q23" s="108"/>
      <c r="V23" s="116" t="s">
        <v>17</v>
      </c>
      <c r="W23" s="117"/>
      <c r="X23" s="120">
        <f>VLOOKUP(V22,男子B!$A$6:$K$40,3,0)</f>
        <v>0</v>
      </c>
      <c r="Y23" s="121"/>
      <c r="Z23" s="121"/>
      <c r="AA23" s="121"/>
      <c r="AB23" s="121"/>
      <c r="AC23" s="121"/>
      <c r="AD23" s="121"/>
      <c r="AE23" s="122"/>
      <c r="AF23" s="111" t="s">
        <v>23</v>
      </c>
      <c r="AG23" s="112"/>
      <c r="AH23" s="109">
        <f>男子B!$F$2</f>
        <v>0</v>
      </c>
      <c r="AI23" s="126"/>
      <c r="AJ23" s="126"/>
      <c r="AK23" s="110"/>
    </row>
    <row r="24" spans="2:37" ht="17.5" customHeight="1">
      <c r="B24" s="118"/>
      <c r="C24" s="119"/>
      <c r="D24" s="123"/>
      <c r="E24" s="124"/>
      <c r="F24" s="124"/>
      <c r="G24" s="124"/>
      <c r="H24" s="124"/>
      <c r="I24" s="124"/>
      <c r="J24" s="124"/>
      <c r="K24" s="125"/>
      <c r="L24" s="123">
        <v>7</v>
      </c>
      <c r="M24" s="125"/>
      <c r="N24" s="111" t="s">
        <v>19</v>
      </c>
      <c r="O24" s="127"/>
      <c r="P24" s="127"/>
      <c r="Q24" s="112"/>
      <c r="V24" s="118"/>
      <c r="W24" s="119"/>
      <c r="X24" s="123"/>
      <c r="Y24" s="124"/>
      <c r="Z24" s="124"/>
      <c r="AA24" s="124"/>
      <c r="AB24" s="124"/>
      <c r="AC24" s="124"/>
      <c r="AD24" s="124"/>
      <c r="AE24" s="125"/>
      <c r="AF24" s="123">
        <v>8</v>
      </c>
      <c r="AG24" s="125"/>
      <c r="AH24" s="111" t="s">
        <v>19</v>
      </c>
      <c r="AI24" s="127"/>
      <c r="AJ24" s="127"/>
      <c r="AK24" s="112"/>
    </row>
    <row r="25" spans="2:37" ht="14.25" customHeight="1">
      <c r="V25" s="22"/>
      <c r="W25" s="22"/>
      <c r="X25" s="21"/>
      <c r="Y25" s="21"/>
      <c r="Z25" s="21"/>
      <c r="AA25" s="21"/>
      <c r="AB25" s="21"/>
      <c r="AC25" s="21"/>
      <c r="AD25" s="21"/>
      <c r="AE25" s="21"/>
      <c r="AF25" s="21"/>
      <c r="AG25" s="21"/>
    </row>
    <row r="26" spans="2:37" ht="14.25" customHeight="1">
      <c r="V26" s="22"/>
      <c r="W26" s="22"/>
      <c r="X26" s="21"/>
      <c r="Y26" s="21"/>
      <c r="Z26" s="21"/>
      <c r="AA26" s="21"/>
      <c r="AB26" s="21"/>
      <c r="AC26" s="21"/>
      <c r="AD26" s="21"/>
      <c r="AE26" s="21"/>
      <c r="AF26" s="21"/>
      <c r="AG26" s="21"/>
    </row>
    <row r="27" spans="2:37" ht="17.5" customHeight="1">
      <c r="B27" s="113">
        <v>9</v>
      </c>
      <c r="C27" s="114"/>
      <c r="D27" s="105" t="s">
        <v>31</v>
      </c>
      <c r="E27" s="115"/>
      <c r="F27" s="115"/>
      <c r="G27" s="115"/>
      <c r="H27" s="115"/>
      <c r="I27" s="115"/>
      <c r="J27" s="115"/>
      <c r="K27" s="115"/>
      <c r="L27" s="115"/>
      <c r="M27" s="115"/>
      <c r="N27" s="115"/>
      <c r="O27" s="115"/>
      <c r="P27" s="115"/>
      <c r="Q27" s="106"/>
      <c r="V27" s="113">
        <v>10</v>
      </c>
      <c r="W27" s="114"/>
      <c r="X27" s="105" t="s">
        <v>31</v>
      </c>
      <c r="Y27" s="115"/>
      <c r="Z27" s="115"/>
      <c r="AA27" s="115"/>
      <c r="AB27" s="115"/>
      <c r="AC27" s="115"/>
      <c r="AD27" s="115"/>
      <c r="AE27" s="115"/>
      <c r="AF27" s="115"/>
      <c r="AG27" s="115"/>
      <c r="AH27" s="115"/>
      <c r="AI27" s="115"/>
      <c r="AJ27" s="115"/>
      <c r="AK27" s="106"/>
    </row>
    <row r="28" spans="2:37" ht="17.5" customHeight="1">
      <c r="B28" s="116" t="s">
        <v>17</v>
      </c>
      <c r="C28" s="117"/>
      <c r="D28" s="120">
        <f>VLOOKUP(B27,男子B!$A$6:$K$40,3,0)</f>
        <v>0</v>
      </c>
      <c r="E28" s="121"/>
      <c r="F28" s="121"/>
      <c r="G28" s="121"/>
      <c r="H28" s="121"/>
      <c r="I28" s="121"/>
      <c r="J28" s="121"/>
      <c r="K28" s="122"/>
      <c r="L28" s="111" t="s">
        <v>23</v>
      </c>
      <c r="M28" s="112"/>
      <c r="N28" s="107">
        <f>男子B!$F$2</f>
        <v>0</v>
      </c>
      <c r="O28" s="132"/>
      <c r="P28" s="132"/>
      <c r="Q28" s="108"/>
      <c r="V28" s="116" t="s">
        <v>17</v>
      </c>
      <c r="W28" s="117"/>
      <c r="X28" s="120">
        <f>VLOOKUP(V27,男子B!$A$6:$K$40,3,0)</f>
        <v>0</v>
      </c>
      <c r="Y28" s="121"/>
      <c r="Z28" s="121"/>
      <c r="AA28" s="121"/>
      <c r="AB28" s="121"/>
      <c r="AC28" s="121"/>
      <c r="AD28" s="121"/>
      <c r="AE28" s="122"/>
      <c r="AF28" s="111" t="s">
        <v>23</v>
      </c>
      <c r="AG28" s="112"/>
      <c r="AH28" s="109">
        <f>男子B!$F$2</f>
        <v>0</v>
      </c>
      <c r="AI28" s="126"/>
      <c r="AJ28" s="126"/>
      <c r="AK28" s="110"/>
    </row>
    <row r="29" spans="2:37" ht="17.5" customHeight="1">
      <c r="B29" s="118"/>
      <c r="C29" s="119"/>
      <c r="D29" s="123"/>
      <c r="E29" s="124"/>
      <c r="F29" s="124"/>
      <c r="G29" s="124"/>
      <c r="H29" s="124"/>
      <c r="I29" s="124"/>
      <c r="J29" s="124"/>
      <c r="K29" s="125"/>
      <c r="L29" s="123">
        <v>9</v>
      </c>
      <c r="M29" s="125"/>
      <c r="N29" s="111" t="s">
        <v>19</v>
      </c>
      <c r="O29" s="127"/>
      <c r="P29" s="127"/>
      <c r="Q29" s="112"/>
      <c r="V29" s="118"/>
      <c r="W29" s="119"/>
      <c r="X29" s="123"/>
      <c r="Y29" s="124"/>
      <c r="Z29" s="124"/>
      <c r="AA29" s="124"/>
      <c r="AB29" s="124"/>
      <c r="AC29" s="124"/>
      <c r="AD29" s="124"/>
      <c r="AE29" s="125"/>
      <c r="AF29" s="123">
        <v>10</v>
      </c>
      <c r="AG29" s="125"/>
      <c r="AH29" s="111" t="s">
        <v>19</v>
      </c>
      <c r="AI29" s="127"/>
      <c r="AJ29" s="127"/>
      <c r="AK29" s="112"/>
    </row>
    <row r="30" spans="2:37" ht="14.25" customHeight="1">
      <c r="V30" s="22"/>
      <c r="W30" s="22"/>
      <c r="X30" s="21"/>
      <c r="Y30" s="21"/>
      <c r="Z30" s="21"/>
      <c r="AA30" s="21"/>
      <c r="AB30" s="21"/>
      <c r="AC30" s="21"/>
      <c r="AD30" s="21"/>
      <c r="AE30" s="21"/>
      <c r="AF30" s="21"/>
      <c r="AG30" s="21"/>
    </row>
    <row r="31" spans="2:37" ht="14.25" customHeight="1">
      <c r="V31" s="22"/>
      <c r="W31" s="22"/>
      <c r="X31" s="21"/>
      <c r="Y31" s="21"/>
      <c r="Z31" s="21"/>
      <c r="AA31" s="21"/>
      <c r="AB31" s="21"/>
      <c r="AC31" s="21"/>
      <c r="AD31" s="21"/>
      <c r="AE31" s="21"/>
      <c r="AF31" s="21"/>
      <c r="AG31" s="21"/>
    </row>
    <row r="32" spans="2:37" ht="17.5" customHeight="1">
      <c r="B32" s="113">
        <v>11</v>
      </c>
      <c r="C32" s="114"/>
      <c r="D32" s="105" t="s">
        <v>31</v>
      </c>
      <c r="E32" s="115"/>
      <c r="F32" s="115"/>
      <c r="G32" s="115"/>
      <c r="H32" s="115"/>
      <c r="I32" s="115"/>
      <c r="J32" s="115"/>
      <c r="K32" s="115"/>
      <c r="L32" s="115"/>
      <c r="M32" s="115"/>
      <c r="N32" s="115"/>
      <c r="O32" s="115"/>
      <c r="P32" s="115"/>
      <c r="Q32" s="106"/>
      <c r="V32" s="113">
        <v>12</v>
      </c>
      <c r="W32" s="114"/>
      <c r="X32" s="105" t="s">
        <v>31</v>
      </c>
      <c r="Y32" s="115"/>
      <c r="Z32" s="115"/>
      <c r="AA32" s="115"/>
      <c r="AB32" s="115"/>
      <c r="AC32" s="115"/>
      <c r="AD32" s="115"/>
      <c r="AE32" s="115"/>
      <c r="AF32" s="115"/>
      <c r="AG32" s="115"/>
      <c r="AH32" s="115"/>
      <c r="AI32" s="115"/>
      <c r="AJ32" s="115"/>
      <c r="AK32" s="106"/>
    </row>
    <row r="33" spans="2:37" ht="17.5" customHeight="1">
      <c r="B33" s="116" t="s">
        <v>17</v>
      </c>
      <c r="C33" s="117"/>
      <c r="D33" s="120">
        <f>VLOOKUP(B32,男子B!$A$6:$K$40,3,0)</f>
        <v>0</v>
      </c>
      <c r="E33" s="121"/>
      <c r="F33" s="121"/>
      <c r="G33" s="121"/>
      <c r="H33" s="121"/>
      <c r="I33" s="121"/>
      <c r="J33" s="121"/>
      <c r="K33" s="122"/>
      <c r="L33" s="111" t="s">
        <v>23</v>
      </c>
      <c r="M33" s="112"/>
      <c r="N33" s="107">
        <f>男子B!$F$2</f>
        <v>0</v>
      </c>
      <c r="O33" s="132"/>
      <c r="P33" s="132"/>
      <c r="Q33" s="108"/>
      <c r="V33" s="116" t="s">
        <v>17</v>
      </c>
      <c r="W33" s="117"/>
      <c r="X33" s="120">
        <f>VLOOKUP(V32,男子B!$A$6:$K$40,3,0)</f>
        <v>0</v>
      </c>
      <c r="Y33" s="121"/>
      <c r="Z33" s="121"/>
      <c r="AA33" s="121"/>
      <c r="AB33" s="121"/>
      <c r="AC33" s="121"/>
      <c r="AD33" s="121"/>
      <c r="AE33" s="122"/>
      <c r="AF33" s="111" t="s">
        <v>23</v>
      </c>
      <c r="AG33" s="112"/>
      <c r="AH33" s="109">
        <f>男子B!$F$2</f>
        <v>0</v>
      </c>
      <c r="AI33" s="126"/>
      <c r="AJ33" s="126"/>
      <c r="AK33" s="110"/>
    </row>
    <row r="34" spans="2:37" ht="17.5" customHeight="1">
      <c r="B34" s="118"/>
      <c r="C34" s="119"/>
      <c r="D34" s="123"/>
      <c r="E34" s="124"/>
      <c r="F34" s="124"/>
      <c r="G34" s="124"/>
      <c r="H34" s="124"/>
      <c r="I34" s="124"/>
      <c r="J34" s="124"/>
      <c r="K34" s="125"/>
      <c r="L34" s="123">
        <v>11</v>
      </c>
      <c r="M34" s="125"/>
      <c r="N34" s="111" t="s">
        <v>19</v>
      </c>
      <c r="O34" s="127"/>
      <c r="P34" s="127"/>
      <c r="Q34" s="112"/>
      <c r="V34" s="118"/>
      <c r="W34" s="119"/>
      <c r="X34" s="123"/>
      <c r="Y34" s="124"/>
      <c r="Z34" s="124"/>
      <c r="AA34" s="124"/>
      <c r="AB34" s="124"/>
      <c r="AC34" s="124"/>
      <c r="AD34" s="124"/>
      <c r="AE34" s="125"/>
      <c r="AF34" s="123">
        <v>12</v>
      </c>
      <c r="AG34" s="125"/>
      <c r="AH34" s="111" t="s">
        <v>19</v>
      </c>
      <c r="AI34" s="127"/>
      <c r="AJ34" s="127"/>
      <c r="AK34" s="112"/>
    </row>
    <row r="35" spans="2:37" ht="14.25" customHeight="1">
      <c r="V35" s="22"/>
      <c r="W35" s="22"/>
      <c r="X35" s="21"/>
      <c r="Y35" s="21"/>
      <c r="Z35" s="21"/>
      <c r="AA35" s="21"/>
      <c r="AB35" s="21"/>
      <c r="AC35" s="21"/>
      <c r="AD35" s="21"/>
      <c r="AE35" s="21"/>
      <c r="AF35" s="21"/>
      <c r="AG35" s="21"/>
    </row>
    <row r="36" spans="2:37" ht="14.25" customHeight="1">
      <c r="V36" s="22"/>
      <c r="W36" s="22"/>
      <c r="X36" s="21"/>
      <c r="Y36" s="21"/>
      <c r="Z36" s="21"/>
      <c r="AA36" s="21"/>
      <c r="AB36" s="21"/>
      <c r="AC36" s="21"/>
      <c r="AD36" s="21"/>
      <c r="AE36" s="21"/>
      <c r="AF36" s="21"/>
      <c r="AG36" s="21"/>
    </row>
    <row r="37" spans="2:37" ht="17.5" customHeight="1">
      <c r="B37" s="23">
        <v>13</v>
      </c>
      <c r="C37" s="24">
        <v>14</v>
      </c>
      <c r="D37" s="105" t="s">
        <v>35</v>
      </c>
      <c r="E37" s="115"/>
      <c r="F37" s="115"/>
      <c r="G37" s="115"/>
      <c r="H37" s="115"/>
      <c r="I37" s="115"/>
      <c r="J37" s="115"/>
      <c r="K37" s="115"/>
      <c r="L37" s="115"/>
      <c r="M37" s="115"/>
      <c r="N37" s="115"/>
      <c r="O37" s="115"/>
      <c r="P37" s="115"/>
      <c r="Q37" s="106"/>
      <c r="V37" s="23">
        <v>15</v>
      </c>
      <c r="W37" s="24">
        <v>16</v>
      </c>
      <c r="X37" s="105" t="s">
        <v>35</v>
      </c>
      <c r="Y37" s="115"/>
      <c r="Z37" s="115"/>
      <c r="AA37" s="115"/>
      <c r="AB37" s="115"/>
      <c r="AC37" s="115"/>
      <c r="AD37" s="115"/>
      <c r="AE37" s="115"/>
      <c r="AF37" s="115"/>
      <c r="AG37" s="115"/>
      <c r="AH37" s="115"/>
      <c r="AI37" s="115"/>
      <c r="AJ37" s="115"/>
      <c r="AK37" s="106"/>
    </row>
    <row r="38" spans="2:37" ht="17.5" customHeight="1">
      <c r="B38" s="130" t="s">
        <v>17</v>
      </c>
      <c r="C38" s="130"/>
      <c r="D38" s="128">
        <f>VLOOKUP(B37,男子B!$A$6:$I$41,3,0)</f>
        <v>0</v>
      </c>
      <c r="E38" s="128"/>
      <c r="F38" s="128"/>
      <c r="G38" s="128"/>
      <c r="H38" s="128"/>
      <c r="I38" s="128"/>
      <c r="J38" s="128"/>
      <c r="K38" s="128"/>
      <c r="L38" s="129" t="s">
        <v>23</v>
      </c>
      <c r="M38" s="129"/>
      <c r="N38" s="129">
        <f>男子B!$F$2</f>
        <v>0</v>
      </c>
      <c r="O38" s="129"/>
      <c r="P38" s="129"/>
      <c r="Q38" s="129"/>
      <c r="V38" s="130" t="s">
        <v>17</v>
      </c>
      <c r="W38" s="130"/>
      <c r="X38" s="128">
        <f>VLOOKUP(V37,男子B!$A$6:$I$41,3,0)</f>
        <v>0</v>
      </c>
      <c r="Y38" s="128"/>
      <c r="Z38" s="128"/>
      <c r="AA38" s="128"/>
      <c r="AB38" s="128"/>
      <c r="AC38" s="128"/>
      <c r="AD38" s="128"/>
      <c r="AE38" s="128"/>
      <c r="AF38" s="129" t="s">
        <v>23</v>
      </c>
      <c r="AG38" s="129"/>
      <c r="AH38" s="129">
        <f>男子B!$F$2</f>
        <v>0</v>
      </c>
      <c r="AI38" s="129"/>
      <c r="AJ38" s="129"/>
      <c r="AK38" s="129"/>
    </row>
    <row r="39" spans="2:37" ht="17.5" customHeight="1">
      <c r="B39" s="131"/>
      <c r="C39" s="131"/>
      <c r="D39" s="128"/>
      <c r="E39" s="128"/>
      <c r="F39" s="128"/>
      <c r="G39" s="128"/>
      <c r="H39" s="128"/>
      <c r="I39" s="128"/>
      <c r="J39" s="128"/>
      <c r="K39" s="128"/>
      <c r="L39" s="128">
        <v>1</v>
      </c>
      <c r="M39" s="128"/>
      <c r="N39" s="129">
        <f>男子A!F33</f>
        <v>0</v>
      </c>
      <c r="O39" s="129"/>
      <c r="P39" s="129"/>
      <c r="Q39" s="129"/>
      <c r="V39" s="131"/>
      <c r="W39" s="131"/>
      <c r="X39" s="128"/>
      <c r="Y39" s="128"/>
      <c r="Z39" s="128"/>
      <c r="AA39" s="128"/>
      <c r="AB39" s="128"/>
      <c r="AC39" s="128"/>
      <c r="AD39" s="128"/>
      <c r="AE39" s="128"/>
      <c r="AF39" s="128">
        <v>2</v>
      </c>
      <c r="AG39" s="128"/>
      <c r="AH39" s="129">
        <f>男子A!Z33</f>
        <v>0</v>
      </c>
      <c r="AI39" s="129"/>
      <c r="AJ39" s="129"/>
      <c r="AK39" s="129"/>
    </row>
    <row r="40" spans="2:37" ht="17.5" customHeight="1">
      <c r="B40" s="131"/>
      <c r="C40" s="131"/>
      <c r="D40" s="128">
        <f>VLOOKUP(C37,男子B!$A$6:$I$41,3,0)</f>
        <v>0</v>
      </c>
      <c r="E40" s="128"/>
      <c r="F40" s="128"/>
      <c r="G40" s="128"/>
      <c r="H40" s="128"/>
      <c r="I40" s="128"/>
      <c r="J40" s="128"/>
      <c r="K40" s="128"/>
      <c r="L40" s="128"/>
      <c r="M40" s="128"/>
      <c r="N40" s="88">
        <f>男子A!F34</f>
        <v>0</v>
      </c>
      <c r="O40" s="88"/>
      <c r="P40" s="88"/>
      <c r="Q40" s="88"/>
      <c r="V40" s="131"/>
      <c r="W40" s="131"/>
      <c r="X40" s="128">
        <f>VLOOKUP(W37,男子B!$A$6:$I$41,3,0)</f>
        <v>0</v>
      </c>
      <c r="Y40" s="128"/>
      <c r="Z40" s="128"/>
      <c r="AA40" s="128"/>
      <c r="AB40" s="128"/>
      <c r="AC40" s="128"/>
      <c r="AD40" s="128"/>
      <c r="AE40" s="128"/>
      <c r="AF40" s="128"/>
      <c r="AG40" s="128"/>
      <c r="AH40" s="88">
        <f>男子A!Z34</f>
        <v>0</v>
      </c>
      <c r="AI40" s="88"/>
      <c r="AJ40" s="88"/>
      <c r="AK40" s="88"/>
    </row>
    <row r="41" spans="2:37" ht="17.5" customHeight="1">
      <c r="B41" s="131"/>
      <c r="C41" s="131"/>
      <c r="D41" s="128"/>
      <c r="E41" s="128"/>
      <c r="F41" s="128"/>
      <c r="G41" s="128"/>
      <c r="H41" s="128"/>
      <c r="I41" s="128"/>
      <c r="J41" s="128"/>
      <c r="K41" s="128"/>
      <c r="L41" s="128"/>
      <c r="M41" s="128"/>
      <c r="N41" s="90" t="s">
        <v>19</v>
      </c>
      <c r="O41" s="90"/>
      <c r="P41" s="90"/>
      <c r="Q41" s="90"/>
      <c r="V41" s="131"/>
      <c r="W41" s="131"/>
      <c r="X41" s="128"/>
      <c r="Y41" s="128"/>
      <c r="Z41" s="128"/>
      <c r="AA41" s="128"/>
      <c r="AB41" s="128"/>
      <c r="AC41" s="128"/>
      <c r="AD41" s="128"/>
      <c r="AE41" s="128"/>
      <c r="AF41" s="128"/>
      <c r="AG41" s="128"/>
      <c r="AH41" s="90" t="s">
        <v>19</v>
      </c>
      <c r="AI41" s="90"/>
      <c r="AJ41" s="90"/>
      <c r="AK41" s="90"/>
    </row>
    <row r="43" spans="2:37" ht="17.5" customHeight="1">
      <c r="B43" s="23">
        <v>17</v>
      </c>
      <c r="C43" s="24">
        <v>18</v>
      </c>
      <c r="D43" s="105" t="s">
        <v>35</v>
      </c>
      <c r="E43" s="115"/>
      <c r="F43" s="115"/>
      <c r="G43" s="115"/>
      <c r="H43" s="115"/>
      <c r="I43" s="115"/>
      <c r="J43" s="115"/>
      <c r="K43" s="115"/>
      <c r="L43" s="115"/>
      <c r="M43" s="115"/>
      <c r="N43" s="115"/>
      <c r="O43" s="115"/>
      <c r="P43" s="115"/>
      <c r="Q43" s="106"/>
      <c r="V43" s="23">
        <v>19</v>
      </c>
      <c r="W43" s="24">
        <v>20</v>
      </c>
      <c r="X43" s="105" t="s">
        <v>35</v>
      </c>
      <c r="Y43" s="115"/>
      <c r="Z43" s="115"/>
      <c r="AA43" s="115"/>
      <c r="AB43" s="115"/>
      <c r="AC43" s="115"/>
      <c r="AD43" s="115"/>
      <c r="AE43" s="115"/>
      <c r="AF43" s="115"/>
      <c r="AG43" s="115"/>
      <c r="AH43" s="115"/>
      <c r="AI43" s="115"/>
      <c r="AJ43" s="115"/>
      <c r="AK43" s="106"/>
    </row>
    <row r="44" spans="2:37" ht="17.5" customHeight="1">
      <c r="B44" s="130" t="s">
        <v>17</v>
      </c>
      <c r="C44" s="130"/>
      <c r="D44" s="128">
        <f>VLOOKUP(B43,男子B!$A$6:$I$41,3,0)</f>
        <v>0</v>
      </c>
      <c r="E44" s="128"/>
      <c r="F44" s="128"/>
      <c r="G44" s="128"/>
      <c r="H44" s="128"/>
      <c r="I44" s="128"/>
      <c r="J44" s="128"/>
      <c r="K44" s="128"/>
      <c r="L44" s="129" t="s">
        <v>23</v>
      </c>
      <c r="M44" s="129"/>
      <c r="N44" s="129">
        <f>男子B!$F$2</f>
        <v>0</v>
      </c>
      <c r="O44" s="129"/>
      <c r="P44" s="129"/>
      <c r="Q44" s="129"/>
      <c r="V44" s="130" t="s">
        <v>17</v>
      </c>
      <c r="W44" s="130"/>
      <c r="X44" s="128">
        <f>VLOOKUP(V43,男子B!$A$6:$I$41,3,0)</f>
        <v>0</v>
      </c>
      <c r="Y44" s="128"/>
      <c r="Z44" s="128"/>
      <c r="AA44" s="128"/>
      <c r="AB44" s="128"/>
      <c r="AC44" s="128"/>
      <c r="AD44" s="128"/>
      <c r="AE44" s="128"/>
      <c r="AF44" s="129" t="s">
        <v>23</v>
      </c>
      <c r="AG44" s="129"/>
      <c r="AH44" s="129">
        <f>男子B!$F$2</f>
        <v>0</v>
      </c>
      <c r="AI44" s="129"/>
      <c r="AJ44" s="129"/>
      <c r="AK44" s="129"/>
    </row>
    <row r="45" spans="2:37" ht="17.5" customHeight="1">
      <c r="B45" s="131"/>
      <c r="C45" s="131"/>
      <c r="D45" s="128"/>
      <c r="E45" s="128"/>
      <c r="F45" s="128"/>
      <c r="G45" s="128"/>
      <c r="H45" s="128"/>
      <c r="I45" s="128"/>
      <c r="J45" s="128"/>
      <c r="K45" s="128"/>
      <c r="L45" s="128">
        <v>3</v>
      </c>
      <c r="M45" s="128"/>
      <c r="N45" s="129">
        <f>男子A!F39</f>
        <v>0</v>
      </c>
      <c r="O45" s="129"/>
      <c r="P45" s="129"/>
      <c r="Q45" s="129"/>
      <c r="V45" s="131"/>
      <c r="W45" s="131"/>
      <c r="X45" s="128"/>
      <c r="Y45" s="128"/>
      <c r="Z45" s="128"/>
      <c r="AA45" s="128"/>
      <c r="AB45" s="128"/>
      <c r="AC45" s="128"/>
      <c r="AD45" s="128"/>
      <c r="AE45" s="128"/>
      <c r="AF45" s="128">
        <v>4</v>
      </c>
      <c r="AG45" s="128"/>
      <c r="AH45" s="129">
        <f>男子A!Z39</f>
        <v>0</v>
      </c>
      <c r="AI45" s="129"/>
      <c r="AJ45" s="129"/>
      <c r="AK45" s="129"/>
    </row>
    <row r="46" spans="2:37" ht="17.5" customHeight="1">
      <c r="B46" s="131"/>
      <c r="C46" s="131"/>
      <c r="D46" s="128">
        <f>VLOOKUP(C43,男子B!$A$6:$I$41,3,0)</f>
        <v>0</v>
      </c>
      <c r="E46" s="128"/>
      <c r="F46" s="128"/>
      <c r="G46" s="128"/>
      <c r="H46" s="128"/>
      <c r="I46" s="128"/>
      <c r="J46" s="128"/>
      <c r="K46" s="128"/>
      <c r="L46" s="128"/>
      <c r="M46" s="128"/>
      <c r="N46" s="88">
        <f>男子A!F40</f>
        <v>0</v>
      </c>
      <c r="O46" s="88"/>
      <c r="P46" s="88"/>
      <c r="Q46" s="88"/>
      <c r="V46" s="131"/>
      <c r="W46" s="131"/>
      <c r="X46" s="128">
        <f>VLOOKUP(W43,男子B!$A$6:$I$41,3,0)</f>
        <v>0</v>
      </c>
      <c r="Y46" s="128"/>
      <c r="Z46" s="128"/>
      <c r="AA46" s="128"/>
      <c r="AB46" s="128"/>
      <c r="AC46" s="128"/>
      <c r="AD46" s="128"/>
      <c r="AE46" s="128"/>
      <c r="AF46" s="128"/>
      <c r="AG46" s="128"/>
      <c r="AH46" s="88">
        <f>男子A!Z40</f>
        <v>0</v>
      </c>
      <c r="AI46" s="88"/>
      <c r="AJ46" s="88"/>
      <c r="AK46" s="88"/>
    </row>
    <row r="47" spans="2:37" ht="17.5" customHeight="1">
      <c r="B47" s="131"/>
      <c r="C47" s="131"/>
      <c r="D47" s="128"/>
      <c r="E47" s="128"/>
      <c r="F47" s="128"/>
      <c r="G47" s="128"/>
      <c r="H47" s="128"/>
      <c r="I47" s="128"/>
      <c r="J47" s="128"/>
      <c r="K47" s="128"/>
      <c r="L47" s="128"/>
      <c r="M47" s="128"/>
      <c r="N47" s="90" t="s">
        <v>19</v>
      </c>
      <c r="O47" s="90"/>
      <c r="P47" s="90"/>
      <c r="Q47" s="90"/>
      <c r="V47" s="131"/>
      <c r="W47" s="131"/>
      <c r="X47" s="128"/>
      <c r="Y47" s="128"/>
      <c r="Z47" s="128"/>
      <c r="AA47" s="128"/>
      <c r="AB47" s="128"/>
      <c r="AC47" s="128"/>
      <c r="AD47" s="128"/>
      <c r="AE47" s="128"/>
      <c r="AF47" s="128"/>
      <c r="AG47" s="128"/>
      <c r="AH47" s="90" t="s">
        <v>19</v>
      </c>
      <c r="AI47" s="90"/>
      <c r="AJ47" s="90"/>
      <c r="AK47" s="90"/>
    </row>
    <row r="48" spans="2:37" ht="17.5" customHeight="1">
      <c r="B48" s="22"/>
      <c r="C48" s="22"/>
      <c r="D48" s="21"/>
      <c r="E48" s="21"/>
      <c r="F48" s="21"/>
      <c r="G48" s="21"/>
      <c r="H48" s="21"/>
      <c r="I48" s="21"/>
      <c r="J48" s="21"/>
      <c r="K48" s="21"/>
    </row>
    <row r="49" spans="2:37" ht="17.5" customHeight="1">
      <c r="B49" s="23">
        <v>21</v>
      </c>
      <c r="C49" s="24">
        <v>22</v>
      </c>
      <c r="D49" s="105" t="s">
        <v>35</v>
      </c>
      <c r="E49" s="115"/>
      <c r="F49" s="115"/>
      <c r="G49" s="115"/>
      <c r="H49" s="115"/>
      <c r="I49" s="115"/>
      <c r="J49" s="115"/>
      <c r="K49" s="115"/>
      <c r="L49" s="115"/>
      <c r="M49" s="115"/>
      <c r="N49" s="115"/>
      <c r="O49" s="115"/>
      <c r="P49" s="115"/>
      <c r="Q49" s="106"/>
      <c r="V49" s="23">
        <v>23</v>
      </c>
      <c r="W49" s="24">
        <v>24</v>
      </c>
      <c r="X49" s="105" t="s">
        <v>35</v>
      </c>
      <c r="Y49" s="115"/>
      <c r="Z49" s="115"/>
      <c r="AA49" s="115"/>
      <c r="AB49" s="115"/>
      <c r="AC49" s="115"/>
      <c r="AD49" s="115"/>
      <c r="AE49" s="115"/>
      <c r="AF49" s="115"/>
      <c r="AG49" s="115"/>
      <c r="AH49" s="115"/>
      <c r="AI49" s="115"/>
      <c r="AJ49" s="115"/>
      <c r="AK49" s="106"/>
    </row>
    <row r="50" spans="2:37" ht="17.5" customHeight="1">
      <c r="B50" s="130" t="s">
        <v>17</v>
      </c>
      <c r="C50" s="130"/>
      <c r="D50" s="128">
        <f>VLOOKUP(B49,男子B!$A$6:$I$41,3,0)</f>
        <v>0</v>
      </c>
      <c r="E50" s="128"/>
      <c r="F50" s="128"/>
      <c r="G50" s="128"/>
      <c r="H50" s="128"/>
      <c r="I50" s="128"/>
      <c r="J50" s="128"/>
      <c r="K50" s="128"/>
      <c r="L50" s="129" t="s">
        <v>23</v>
      </c>
      <c r="M50" s="129"/>
      <c r="N50" s="129">
        <f>男子B!$F$2</f>
        <v>0</v>
      </c>
      <c r="O50" s="129"/>
      <c r="P50" s="129"/>
      <c r="Q50" s="129"/>
      <c r="V50" s="130" t="s">
        <v>17</v>
      </c>
      <c r="W50" s="130"/>
      <c r="X50" s="128">
        <f>VLOOKUP(V49,男子B!$A$6:$I$41,3,0)</f>
        <v>0</v>
      </c>
      <c r="Y50" s="128"/>
      <c r="Z50" s="128"/>
      <c r="AA50" s="128"/>
      <c r="AB50" s="128"/>
      <c r="AC50" s="128"/>
      <c r="AD50" s="128"/>
      <c r="AE50" s="128"/>
      <c r="AF50" s="129" t="s">
        <v>23</v>
      </c>
      <c r="AG50" s="129"/>
      <c r="AH50" s="129">
        <f>男子B!$F$2</f>
        <v>0</v>
      </c>
      <c r="AI50" s="129"/>
      <c r="AJ50" s="129"/>
      <c r="AK50" s="129"/>
    </row>
    <row r="51" spans="2:37" ht="17.5" customHeight="1">
      <c r="B51" s="131"/>
      <c r="C51" s="131"/>
      <c r="D51" s="128"/>
      <c r="E51" s="128"/>
      <c r="F51" s="128"/>
      <c r="G51" s="128"/>
      <c r="H51" s="128"/>
      <c r="I51" s="128"/>
      <c r="J51" s="128"/>
      <c r="K51" s="128"/>
      <c r="L51" s="128">
        <v>5</v>
      </c>
      <c r="M51" s="128"/>
      <c r="N51" s="129">
        <f>男子A!F45</f>
        <v>0</v>
      </c>
      <c r="O51" s="129"/>
      <c r="P51" s="129"/>
      <c r="Q51" s="129"/>
      <c r="V51" s="131"/>
      <c r="W51" s="131"/>
      <c r="X51" s="128"/>
      <c r="Y51" s="128"/>
      <c r="Z51" s="128"/>
      <c r="AA51" s="128"/>
      <c r="AB51" s="128"/>
      <c r="AC51" s="128"/>
      <c r="AD51" s="128"/>
      <c r="AE51" s="128"/>
      <c r="AF51" s="128">
        <v>6</v>
      </c>
      <c r="AG51" s="128"/>
      <c r="AH51" s="129">
        <f>男子A!Z45</f>
        <v>0</v>
      </c>
      <c r="AI51" s="129"/>
      <c r="AJ51" s="129"/>
      <c r="AK51" s="129"/>
    </row>
    <row r="52" spans="2:37" ht="17.5" customHeight="1">
      <c r="B52" s="131"/>
      <c r="C52" s="131"/>
      <c r="D52" s="128">
        <f>VLOOKUP(C49,男子B!$A$6:$I$41,3,0)</f>
        <v>0</v>
      </c>
      <c r="E52" s="128"/>
      <c r="F52" s="128"/>
      <c r="G52" s="128"/>
      <c r="H52" s="128"/>
      <c r="I52" s="128"/>
      <c r="J52" s="128"/>
      <c r="K52" s="128"/>
      <c r="L52" s="128"/>
      <c r="M52" s="128"/>
      <c r="N52" s="88">
        <f>男子A!F46</f>
        <v>0</v>
      </c>
      <c r="O52" s="88"/>
      <c r="P52" s="88"/>
      <c r="Q52" s="88"/>
      <c r="V52" s="131"/>
      <c r="W52" s="131"/>
      <c r="X52" s="128">
        <f>VLOOKUP(W49,男子B!$A$6:$I$41,3,0)</f>
        <v>0</v>
      </c>
      <c r="Y52" s="128"/>
      <c r="Z52" s="128"/>
      <c r="AA52" s="128"/>
      <c r="AB52" s="128"/>
      <c r="AC52" s="128"/>
      <c r="AD52" s="128"/>
      <c r="AE52" s="128"/>
      <c r="AF52" s="128"/>
      <c r="AG52" s="128"/>
      <c r="AH52" s="88">
        <f>男子A!Z46</f>
        <v>0</v>
      </c>
      <c r="AI52" s="88"/>
      <c r="AJ52" s="88"/>
      <c r="AK52" s="88"/>
    </row>
    <row r="53" spans="2:37" ht="17.5" customHeight="1">
      <c r="B53" s="131"/>
      <c r="C53" s="131"/>
      <c r="D53" s="128"/>
      <c r="E53" s="128"/>
      <c r="F53" s="128"/>
      <c r="G53" s="128"/>
      <c r="H53" s="128"/>
      <c r="I53" s="128"/>
      <c r="J53" s="128"/>
      <c r="K53" s="128"/>
      <c r="L53" s="128"/>
      <c r="M53" s="128"/>
      <c r="N53" s="90" t="s">
        <v>19</v>
      </c>
      <c r="O53" s="90"/>
      <c r="P53" s="90"/>
      <c r="Q53" s="90"/>
      <c r="V53" s="131"/>
      <c r="W53" s="131"/>
      <c r="X53" s="128"/>
      <c r="Y53" s="128"/>
      <c r="Z53" s="128"/>
      <c r="AA53" s="128"/>
      <c r="AB53" s="128"/>
      <c r="AC53" s="128"/>
      <c r="AD53" s="128"/>
      <c r="AE53" s="128"/>
      <c r="AF53" s="128"/>
      <c r="AG53" s="128"/>
      <c r="AH53" s="90" t="s">
        <v>19</v>
      </c>
      <c r="AI53" s="90"/>
      <c r="AJ53" s="90"/>
      <c r="AK53" s="90"/>
    </row>
    <row r="54" spans="2:37" ht="17.5" customHeight="1">
      <c r="B54" s="22"/>
      <c r="C54" s="22"/>
      <c r="D54" s="21"/>
      <c r="E54" s="21"/>
      <c r="F54" s="21"/>
      <c r="G54" s="21"/>
      <c r="H54" s="21"/>
      <c r="I54" s="21"/>
      <c r="J54" s="21"/>
      <c r="K54" s="21"/>
      <c r="L54" s="21"/>
      <c r="M54" s="21"/>
    </row>
    <row r="55" spans="2:37" ht="17.5" customHeight="1">
      <c r="B55" s="23">
        <v>25</v>
      </c>
      <c r="C55" s="24">
        <v>26</v>
      </c>
      <c r="D55" s="105" t="s">
        <v>35</v>
      </c>
      <c r="E55" s="115"/>
      <c r="F55" s="115"/>
      <c r="G55" s="115"/>
      <c r="H55" s="115"/>
      <c r="I55" s="115"/>
      <c r="J55" s="115"/>
      <c r="K55" s="115"/>
      <c r="L55" s="115"/>
      <c r="M55" s="115"/>
      <c r="N55" s="115"/>
      <c r="O55" s="115"/>
      <c r="P55" s="115"/>
      <c r="Q55" s="106"/>
      <c r="V55" s="23">
        <v>27</v>
      </c>
      <c r="W55" s="24">
        <v>28</v>
      </c>
      <c r="X55" s="105" t="s">
        <v>35</v>
      </c>
      <c r="Y55" s="115"/>
      <c r="Z55" s="115"/>
      <c r="AA55" s="115"/>
      <c r="AB55" s="115"/>
      <c r="AC55" s="115"/>
      <c r="AD55" s="115"/>
      <c r="AE55" s="115"/>
      <c r="AF55" s="115"/>
      <c r="AG55" s="115"/>
      <c r="AH55" s="115"/>
      <c r="AI55" s="115"/>
      <c r="AJ55" s="115"/>
      <c r="AK55" s="106"/>
    </row>
    <row r="56" spans="2:37" ht="17.5" customHeight="1">
      <c r="B56" s="130" t="s">
        <v>17</v>
      </c>
      <c r="C56" s="130"/>
      <c r="D56" s="128">
        <f>VLOOKUP(B55,男子B!$A$6:$I$41,3,0)</f>
        <v>0</v>
      </c>
      <c r="E56" s="128"/>
      <c r="F56" s="128"/>
      <c r="G56" s="128"/>
      <c r="H56" s="128"/>
      <c r="I56" s="128"/>
      <c r="J56" s="128"/>
      <c r="K56" s="128"/>
      <c r="L56" s="129" t="s">
        <v>23</v>
      </c>
      <c r="M56" s="129"/>
      <c r="N56" s="129">
        <f>男子B!$F$2</f>
        <v>0</v>
      </c>
      <c r="O56" s="129"/>
      <c r="P56" s="129"/>
      <c r="Q56" s="129"/>
      <c r="V56" s="130" t="s">
        <v>17</v>
      </c>
      <c r="W56" s="130"/>
      <c r="X56" s="128">
        <f>VLOOKUP(V55,男子B!$A$6:$I$41,3,0)</f>
        <v>0</v>
      </c>
      <c r="Y56" s="128"/>
      <c r="Z56" s="128"/>
      <c r="AA56" s="128"/>
      <c r="AB56" s="128"/>
      <c r="AC56" s="128"/>
      <c r="AD56" s="128"/>
      <c r="AE56" s="128"/>
      <c r="AF56" s="129" t="s">
        <v>23</v>
      </c>
      <c r="AG56" s="129"/>
      <c r="AH56" s="129">
        <f>男子B!$F$2</f>
        <v>0</v>
      </c>
      <c r="AI56" s="129"/>
      <c r="AJ56" s="129"/>
      <c r="AK56" s="129"/>
    </row>
    <row r="57" spans="2:37" ht="17.5" customHeight="1">
      <c r="B57" s="131"/>
      <c r="C57" s="131"/>
      <c r="D57" s="128"/>
      <c r="E57" s="128"/>
      <c r="F57" s="128"/>
      <c r="G57" s="128"/>
      <c r="H57" s="128"/>
      <c r="I57" s="128"/>
      <c r="J57" s="128"/>
      <c r="K57" s="128"/>
      <c r="L57" s="128">
        <v>7</v>
      </c>
      <c r="M57" s="128"/>
      <c r="N57" s="129">
        <f>男子A!F51</f>
        <v>0</v>
      </c>
      <c r="O57" s="129"/>
      <c r="P57" s="129"/>
      <c r="Q57" s="129"/>
      <c r="V57" s="131"/>
      <c r="W57" s="131"/>
      <c r="X57" s="128"/>
      <c r="Y57" s="128"/>
      <c r="Z57" s="128"/>
      <c r="AA57" s="128"/>
      <c r="AB57" s="128"/>
      <c r="AC57" s="128"/>
      <c r="AD57" s="128"/>
      <c r="AE57" s="128"/>
      <c r="AF57" s="128">
        <v>8</v>
      </c>
      <c r="AG57" s="128"/>
      <c r="AH57" s="129">
        <f>男子A!AA51</f>
        <v>0</v>
      </c>
      <c r="AI57" s="129"/>
      <c r="AJ57" s="129"/>
      <c r="AK57" s="129"/>
    </row>
    <row r="58" spans="2:37" ht="17.5" customHeight="1">
      <c r="B58" s="131"/>
      <c r="C58" s="131"/>
      <c r="D58" s="128">
        <f>VLOOKUP(C55,男子B!$A$6:$I$41,3,0)</f>
        <v>0</v>
      </c>
      <c r="E58" s="128"/>
      <c r="F58" s="128"/>
      <c r="G58" s="128"/>
      <c r="H58" s="128"/>
      <c r="I58" s="128"/>
      <c r="J58" s="128"/>
      <c r="K58" s="128"/>
      <c r="L58" s="128"/>
      <c r="M58" s="128"/>
      <c r="N58" s="88">
        <f>男子A!F52</f>
        <v>0</v>
      </c>
      <c r="O58" s="88"/>
      <c r="P58" s="88"/>
      <c r="Q58" s="88"/>
      <c r="V58" s="131"/>
      <c r="W58" s="131"/>
      <c r="X58" s="128">
        <f>VLOOKUP(W55,男子B!$A$6:$I$41,3,0)</f>
        <v>0</v>
      </c>
      <c r="Y58" s="128"/>
      <c r="Z58" s="128"/>
      <c r="AA58" s="128"/>
      <c r="AB58" s="128"/>
      <c r="AC58" s="128"/>
      <c r="AD58" s="128"/>
      <c r="AE58" s="128"/>
      <c r="AF58" s="128"/>
      <c r="AG58" s="128"/>
      <c r="AH58" s="88">
        <f>男子A!AA52</f>
        <v>0</v>
      </c>
      <c r="AI58" s="88"/>
      <c r="AJ58" s="88"/>
      <c r="AK58" s="88"/>
    </row>
    <row r="59" spans="2:37" ht="17.5" customHeight="1">
      <c r="B59" s="131"/>
      <c r="C59" s="131"/>
      <c r="D59" s="128"/>
      <c r="E59" s="128"/>
      <c r="F59" s="128"/>
      <c r="G59" s="128"/>
      <c r="H59" s="128"/>
      <c r="I59" s="128"/>
      <c r="J59" s="128"/>
      <c r="K59" s="128"/>
      <c r="L59" s="128"/>
      <c r="M59" s="128"/>
      <c r="N59" s="90" t="s">
        <v>19</v>
      </c>
      <c r="O59" s="90"/>
      <c r="P59" s="90"/>
      <c r="Q59" s="90"/>
      <c r="V59" s="131"/>
      <c r="W59" s="131"/>
      <c r="X59" s="128"/>
      <c r="Y59" s="128"/>
      <c r="Z59" s="128"/>
      <c r="AA59" s="128"/>
      <c r="AB59" s="128"/>
      <c r="AC59" s="128"/>
      <c r="AD59" s="128"/>
      <c r="AE59" s="128"/>
      <c r="AF59" s="128"/>
      <c r="AG59" s="128"/>
      <c r="AH59" s="90" t="s">
        <v>19</v>
      </c>
      <c r="AI59" s="90"/>
      <c r="AJ59" s="90"/>
      <c r="AK59" s="90"/>
    </row>
    <row r="61" spans="2:37" ht="17.5" customHeight="1">
      <c r="B61" s="23">
        <v>29</v>
      </c>
      <c r="C61" s="24">
        <v>30</v>
      </c>
      <c r="D61" s="105" t="s">
        <v>35</v>
      </c>
      <c r="E61" s="115"/>
      <c r="F61" s="115"/>
      <c r="G61" s="115"/>
      <c r="H61" s="115"/>
      <c r="I61" s="115"/>
      <c r="J61" s="115"/>
      <c r="K61" s="115"/>
      <c r="L61" s="115"/>
      <c r="M61" s="115"/>
      <c r="N61" s="115"/>
      <c r="O61" s="115"/>
      <c r="P61" s="115"/>
      <c r="Q61" s="106"/>
      <c r="V61" s="23">
        <v>31</v>
      </c>
      <c r="W61" s="24">
        <v>32</v>
      </c>
      <c r="X61" s="105" t="s">
        <v>35</v>
      </c>
      <c r="Y61" s="115"/>
      <c r="Z61" s="115"/>
      <c r="AA61" s="115"/>
      <c r="AB61" s="115"/>
      <c r="AC61" s="115"/>
      <c r="AD61" s="115"/>
      <c r="AE61" s="115"/>
      <c r="AF61" s="115"/>
      <c r="AG61" s="115"/>
      <c r="AH61" s="115"/>
      <c r="AI61" s="115"/>
      <c r="AJ61" s="115"/>
      <c r="AK61" s="106"/>
    </row>
    <row r="62" spans="2:37" ht="17.5" customHeight="1">
      <c r="B62" s="130" t="s">
        <v>17</v>
      </c>
      <c r="C62" s="130"/>
      <c r="D62" s="128">
        <f>VLOOKUP(B61,男子B!$A$6:$I$41,3,0)</f>
        <v>0</v>
      </c>
      <c r="E62" s="128"/>
      <c r="F62" s="128"/>
      <c r="G62" s="128"/>
      <c r="H62" s="128"/>
      <c r="I62" s="128"/>
      <c r="J62" s="128"/>
      <c r="K62" s="128"/>
      <c r="L62" s="129" t="s">
        <v>23</v>
      </c>
      <c r="M62" s="129"/>
      <c r="N62" s="129">
        <f>男子B!$F$2</f>
        <v>0</v>
      </c>
      <c r="O62" s="129"/>
      <c r="P62" s="129"/>
      <c r="Q62" s="129"/>
      <c r="V62" s="130" t="s">
        <v>17</v>
      </c>
      <c r="W62" s="130"/>
      <c r="X62" s="128">
        <f>VLOOKUP(V61,男子B!$A$6:$I$41,3,0)</f>
        <v>0</v>
      </c>
      <c r="Y62" s="128"/>
      <c r="Z62" s="128"/>
      <c r="AA62" s="128"/>
      <c r="AB62" s="128"/>
      <c r="AC62" s="128"/>
      <c r="AD62" s="128"/>
      <c r="AE62" s="128"/>
      <c r="AF62" s="129" t="s">
        <v>23</v>
      </c>
      <c r="AG62" s="129"/>
      <c r="AH62" s="129">
        <f>男子B!$F$2</f>
        <v>0</v>
      </c>
      <c r="AI62" s="129"/>
      <c r="AJ62" s="129"/>
      <c r="AK62" s="129"/>
    </row>
    <row r="63" spans="2:37" ht="17.5" customHeight="1">
      <c r="B63" s="131"/>
      <c r="C63" s="131"/>
      <c r="D63" s="128"/>
      <c r="E63" s="128"/>
      <c r="F63" s="128"/>
      <c r="G63" s="128"/>
      <c r="H63" s="128"/>
      <c r="I63" s="128"/>
      <c r="J63" s="128"/>
      <c r="K63" s="128"/>
      <c r="L63" s="128">
        <v>9</v>
      </c>
      <c r="M63" s="128"/>
      <c r="N63" s="129">
        <f>男子A!F57</f>
        <v>0</v>
      </c>
      <c r="O63" s="129"/>
      <c r="P63" s="129"/>
      <c r="Q63" s="129"/>
      <c r="V63" s="131"/>
      <c r="W63" s="131"/>
      <c r="X63" s="128"/>
      <c r="Y63" s="128"/>
      <c r="Z63" s="128"/>
      <c r="AA63" s="128"/>
      <c r="AB63" s="128"/>
      <c r="AC63" s="128"/>
      <c r="AD63" s="128"/>
      <c r="AE63" s="128"/>
      <c r="AF63" s="128">
        <v>10</v>
      </c>
      <c r="AG63" s="128"/>
      <c r="AH63" s="129">
        <f>男子A!Y57</f>
        <v>0</v>
      </c>
      <c r="AI63" s="129"/>
      <c r="AJ63" s="129"/>
      <c r="AK63" s="129"/>
    </row>
    <row r="64" spans="2:37" ht="17.5" customHeight="1">
      <c r="B64" s="131"/>
      <c r="C64" s="131"/>
      <c r="D64" s="128">
        <f>VLOOKUP(C61,男子B!$A$6:$I$41,3,0)</f>
        <v>0</v>
      </c>
      <c r="E64" s="128"/>
      <c r="F64" s="128"/>
      <c r="G64" s="128"/>
      <c r="H64" s="128"/>
      <c r="I64" s="128"/>
      <c r="J64" s="128"/>
      <c r="K64" s="128"/>
      <c r="L64" s="128"/>
      <c r="M64" s="128"/>
      <c r="N64" s="88">
        <f>男子A!F58</f>
        <v>0</v>
      </c>
      <c r="O64" s="88"/>
      <c r="P64" s="88"/>
      <c r="Q64" s="88"/>
      <c r="V64" s="131"/>
      <c r="W64" s="131"/>
      <c r="X64" s="128">
        <f>VLOOKUP(W61,男子B!$A$6:$I$41,3,0)</f>
        <v>0</v>
      </c>
      <c r="Y64" s="128"/>
      <c r="Z64" s="128"/>
      <c r="AA64" s="128"/>
      <c r="AB64" s="128"/>
      <c r="AC64" s="128"/>
      <c r="AD64" s="128"/>
      <c r="AE64" s="128"/>
      <c r="AF64" s="128"/>
      <c r="AG64" s="128"/>
      <c r="AH64" s="88">
        <f>男子A!V58</f>
        <v>0</v>
      </c>
      <c r="AI64" s="88"/>
      <c r="AJ64" s="88"/>
      <c r="AK64" s="88"/>
    </row>
    <row r="65" spans="2:37" ht="17.5" customHeight="1">
      <c r="B65" s="131"/>
      <c r="C65" s="131"/>
      <c r="D65" s="128"/>
      <c r="E65" s="128"/>
      <c r="F65" s="128"/>
      <c r="G65" s="128"/>
      <c r="H65" s="128"/>
      <c r="I65" s="128"/>
      <c r="J65" s="128"/>
      <c r="K65" s="128"/>
      <c r="L65" s="128"/>
      <c r="M65" s="128"/>
      <c r="N65" s="90" t="s">
        <v>19</v>
      </c>
      <c r="O65" s="90"/>
      <c r="P65" s="90"/>
      <c r="Q65" s="90"/>
      <c r="V65" s="131"/>
      <c r="W65" s="131"/>
      <c r="X65" s="128"/>
      <c r="Y65" s="128"/>
      <c r="Z65" s="128"/>
      <c r="AA65" s="128"/>
      <c r="AB65" s="128"/>
      <c r="AC65" s="128"/>
      <c r="AD65" s="128"/>
      <c r="AE65" s="128"/>
      <c r="AF65" s="128"/>
      <c r="AG65" s="128"/>
      <c r="AH65" s="90" t="s">
        <v>19</v>
      </c>
      <c r="AI65" s="90"/>
      <c r="AJ65" s="90"/>
      <c r="AK65" s="90"/>
    </row>
    <row r="68" spans="2:37" ht="17.5" customHeight="1">
      <c r="B68" s="23">
        <v>29</v>
      </c>
      <c r="C68" s="24">
        <v>30</v>
      </c>
      <c r="D68" s="129" t="s">
        <v>37</v>
      </c>
      <c r="E68" s="129"/>
      <c r="F68" s="129"/>
      <c r="G68" s="129"/>
      <c r="H68" s="129"/>
      <c r="I68" s="129"/>
      <c r="J68" s="129"/>
      <c r="K68" s="129"/>
      <c r="L68" s="129"/>
      <c r="M68" s="129"/>
      <c r="N68" s="129"/>
      <c r="O68" s="129"/>
      <c r="P68" s="129"/>
      <c r="Q68" s="129"/>
      <c r="V68" s="32"/>
      <c r="W68" s="32"/>
      <c r="X68" s="126"/>
      <c r="Y68" s="126"/>
      <c r="Z68" s="126"/>
      <c r="AA68" s="126"/>
      <c r="AB68" s="126"/>
      <c r="AC68" s="126"/>
      <c r="AD68" s="126"/>
      <c r="AE68" s="126"/>
      <c r="AF68" s="126"/>
      <c r="AG68" s="126"/>
      <c r="AH68" s="126"/>
      <c r="AI68" s="126"/>
      <c r="AJ68" s="126"/>
      <c r="AK68" s="126"/>
    </row>
    <row r="69" spans="2:37" ht="17.5" customHeight="1">
      <c r="B69" s="131" t="s">
        <v>17</v>
      </c>
      <c r="C69" s="131"/>
      <c r="D69" s="128">
        <f>VLOOKUP(B68,男子B!$A$6:$I$41,3,0)</f>
        <v>0</v>
      </c>
      <c r="E69" s="128"/>
      <c r="F69" s="128"/>
      <c r="G69" s="128"/>
      <c r="H69" s="128"/>
      <c r="I69" s="128"/>
      <c r="J69" s="128"/>
      <c r="K69" s="128"/>
      <c r="L69" s="129" t="s">
        <v>23</v>
      </c>
      <c r="M69" s="129"/>
      <c r="N69" s="129">
        <f>男子B!$F$2</f>
        <v>0</v>
      </c>
      <c r="O69" s="129"/>
      <c r="P69" s="129"/>
      <c r="Q69" s="129"/>
      <c r="V69" s="135"/>
      <c r="W69" s="135"/>
      <c r="X69" s="121"/>
      <c r="Y69" s="121"/>
      <c r="Z69" s="121"/>
      <c r="AA69" s="121"/>
      <c r="AB69" s="121"/>
      <c r="AC69" s="121"/>
      <c r="AD69" s="121"/>
      <c r="AE69" s="121"/>
      <c r="AF69" s="126"/>
      <c r="AG69" s="126"/>
      <c r="AH69" s="126"/>
      <c r="AI69" s="126"/>
      <c r="AJ69" s="126"/>
      <c r="AK69" s="126"/>
    </row>
    <row r="70" spans="2:37" ht="17.5" customHeight="1">
      <c r="B70" s="131"/>
      <c r="C70" s="131"/>
      <c r="D70" s="128"/>
      <c r="E70" s="128"/>
      <c r="F70" s="128"/>
      <c r="G70" s="128"/>
      <c r="H70" s="128"/>
      <c r="I70" s="128"/>
      <c r="J70" s="128"/>
      <c r="K70" s="128"/>
      <c r="L70" s="128">
        <v>11</v>
      </c>
      <c r="M70" s="128"/>
      <c r="N70" s="129">
        <f>男子A!F64</f>
        <v>0</v>
      </c>
      <c r="O70" s="129"/>
      <c r="P70" s="129"/>
      <c r="Q70" s="129"/>
      <c r="V70" s="135"/>
      <c r="W70" s="135"/>
      <c r="X70" s="121"/>
      <c r="Y70" s="121"/>
      <c r="Z70" s="121"/>
      <c r="AA70" s="121"/>
      <c r="AB70" s="121"/>
      <c r="AC70" s="121"/>
      <c r="AD70" s="121"/>
      <c r="AE70" s="121"/>
      <c r="AF70" s="121"/>
      <c r="AG70" s="121"/>
      <c r="AH70" s="126"/>
      <c r="AI70" s="126"/>
      <c r="AJ70" s="126"/>
      <c r="AK70" s="126"/>
    </row>
    <row r="71" spans="2:37" ht="17.5" customHeight="1">
      <c r="B71" s="131"/>
      <c r="C71" s="131"/>
      <c r="D71" s="128">
        <f>VLOOKUP(C68,男子B!$A$6:$I$41,3,0)</f>
        <v>0</v>
      </c>
      <c r="E71" s="128"/>
      <c r="F71" s="128"/>
      <c r="G71" s="128"/>
      <c r="H71" s="128"/>
      <c r="I71" s="128"/>
      <c r="J71" s="128"/>
      <c r="K71" s="128"/>
      <c r="L71" s="128"/>
      <c r="M71" s="128"/>
      <c r="N71" s="88">
        <f>男子A!F65</f>
        <v>0</v>
      </c>
      <c r="O71" s="88"/>
      <c r="P71" s="88"/>
      <c r="Q71" s="88"/>
      <c r="V71" s="135"/>
      <c r="W71" s="135"/>
      <c r="X71" s="121"/>
      <c r="Y71" s="121"/>
      <c r="Z71" s="121"/>
      <c r="AA71" s="121"/>
      <c r="AB71" s="121"/>
      <c r="AC71" s="121"/>
      <c r="AD71" s="121"/>
      <c r="AE71" s="121"/>
      <c r="AF71" s="121"/>
      <c r="AG71" s="121"/>
      <c r="AH71" s="126"/>
      <c r="AI71" s="126"/>
      <c r="AJ71" s="126"/>
      <c r="AK71" s="126"/>
    </row>
    <row r="72" spans="2:37" ht="17.5" customHeight="1">
      <c r="B72" s="131"/>
      <c r="C72" s="131"/>
      <c r="D72" s="128"/>
      <c r="E72" s="128"/>
      <c r="F72" s="128"/>
      <c r="G72" s="128"/>
      <c r="H72" s="128"/>
      <c r="I72" s="128"/>
      <c r="J72" s="128"/>
      <c r="K72" s="128"/>
      <c r="L72" s="128"/>
      <c r="M72" s="128"/>
      <c r="N72" s="90" t="s">
        <v>19</v>
      </c>
      <c r="O72" s="90"/>
      <c r="P72" s="90"/>
      <c r="Q72" s="90"/>
      <c r="V72" s="135"/>
      <c r="W72" s="135"/>
      <c r="X72" s="121"/>
      <c r="Y72" s="121"/>
      <c r="Z72" s="121"/>
      <c r="AA72" s="121"/>
      <c r="AB72" s="121"/>
      <c r="AC72" s="121"/>
      <c r="AD72" s="121"/>
      <c r="AE72" s="121"/>
      <c r="AF72" s="121"/>
      <c r="AG72" s="121"/>
      <c r="AH72" s="126"/>
      <c r="AI72" s="126"/>
      <c r="AJ72" s="126"/>
      <c r="AK72" s="126"/>
    </row>
    <row r="74" spans="2:37" ht="17.5" customHeight="1">
      <c r="B74" s="23">
        <v>31</v>
      </c>
      <c r="C74" s="24">
        <v>32</v>
      </c>
      <c r="D74" s="129" t="s">
        <v>37</v>
      </c>
      <c r="E74" s="129"/>
      <c r="F74" s="129"/>
      <c r="G74" s="129"/>
      <c r="H74" s="129"/>
      <c r="I74" s="129"/>
      <c r="J74" s="129"/>
      <c r="K74" s="129"/>
      <c r="L74" s="129"/>
      <c r="M74" s="129"/>
      <c r="N74" s="129"/>
      <c r="O74" s="129"/>
      <c r="P74" s="129"/>
      <c r="Q74" s="129"/>
      <c r="V74" s="32"/>
      <c r="W74" s="32"/>
      <c r="X74" s="126"/>
      <c r="Y74" s="126"/>
      <c r="Z74" s="126"/>
      <c r="AA74" s="126"/>
      <c r="AB74" s="126"/>
      <c r="AC74" s="126"/>
      <c r="AD74" s="126"/>
      <c r="AE74" s="126"/>
      <c r="AF74" s="126"/>
      <c r="AG74" s="126"/>
      <c r="AH74" s="126"/>
      <c r="AI74" s="126"/>
      <c r="AJ74" s="126"/>
      <c r="AK74" s="126"/>
    </row>
    <row r="75" spans="2:37" ht="17.5" customHeight="1">
      <c r="B75" s="131" t="s">
        <v>17</v>
      </c>
      <c r="C75" s="131"/>
      <c r="D75" s="128">
        <f>VLOOKUP(B74,男子B!$A$6:$I$41,3,0)</f>
        <v>0</v>
      </c>
      <c r="E75" s="128"/>
      <c r="F75" s="128"/>
      <c r="G75" s="128"/>
      <c r="H75" s="128"/>
      <c r="I75" s="128"/>
      <c r="J75" s="128"/>
      <c r="K75" s="128"/>
      <c r="L75" s="129" t="s">
        <v>23</v>
      </c>
      <c r="M75" s="129"/>
      <c r="N75" s="129">
        <f>男子B!$F$2</f>
        <v>0</v>
      </c>
      <c r="O75" s="129"/>
      <c r="P75" s="129"/>
      <c r="Q75" s="129"/>
      <c r="V75" s="135"/>
      <c r="W75" s="135"/>
      <c r="X75" s="121"/>
      <c r="Y75" s="121"/>
      <c r="Z75" s="121"/>
      <c r="AA75" s="121"/>
      <c r="AB75" s="121"/>
      <c r="AC75" s="121"/>
      <c r="AD75" s="121"/>
      <c r="AE75" s="121"/>
      <c r="AF75" s="126"/>
      <c r="AG75" s="126"/>
      <c r="AH75" s="126"/>
      <c r="AI75" s="126"/>
      <c r="AJ75" s="126"/>
      <c r="AK75" s="126"/>
    </row>
    <row r="76" spans="2:37" ht="17.5" customHeight="1">
      <c r="B76" s="131"/>
      <c r="C76" s="131"/>
      <c r="D76" s="128"/>
      <c r="E76" s="128"/>
      <c r="F76" s="128"/>
      <c r="G76" s="128"/>
      <c r="H76" s="128"/>
      <c r="I76" s="128"/>
      <c r="J76" s="128"/>
      <c r="K76" s="128"/>
      <c r="L76" s="128">
        <v>12</v>
      </c>
      <c r="M76" s="128"/>
      <c r="N76" s="129">
        <f>男子A!F70</f>
        <v>0</v>
      </c>
      <c r="O76" s="129"/>
      <c r="P76" s="129"/>
      <c r="Q76" s="129"/>
      <c r="V76" s="135"/>
      <c r="W76" s="135"/>
      <c r="X76" s="121"/>
      <c r="Y76" s="121"/>
      <c r="Z76" s="121"/>
      <c r="AA76" s="121"/>
      <c r="AB76" s="121"/>
      <c r="AC76" s="121"/>
      <c r="AD76" s="121"/>
      <c r="AE76" s="121"/>
      <c r="AF76" s="121"/>
      <c r="AG76" s="121"/>
      <c r="AH76" s="126"/>
      <c r="AI76" s="126"/>
      <c r="AJ76" s="126"/>
      <c r="AK76" s="126"/>
    </row>
    <row r="77" spans="2:37" ht="17.5" customHeight="1">
      <c r="B77" s="131"/>
      <c r="C77" s="131"/>
      <c r="D77" s="128">
        <f>VLOOKUP(C74,男子B!$A$6:$I$41,3,0)</f>
        <v>0</v>
      </c>
      <c r="E77" s="128"/>
      <c r="F77" s="128"/>
      <c r="G77" s="128"/>
      <c r="H77" s="128"/>
      <c r="I77" s="128"/>
      <c r="J77" s="128"/>
      <c r="K77" s="128"/>
      <c r="L77" s="128"/>
      <c r="M77" s="128"/>
      <c r="N77" s="88">
        <f>男子A!F71</f>
        <v>0</v>
      </c>
      <c r="O77" s="88"/>
      <c r="P77" s="88"/>
      <c r="Q77" s="88"/>
      <c r="V77" s="135"/>
      <c r="W77" s="135"/>
      <c r="X77" s="121"/>
      <c r="Y77" s="121"/>
      <c r="Z77" s="121"/>
      <c r="AA77" s="121"/>
      <c r="AB77" s="121"/>
      <c r="AC77" s="121"/>
      <c r="AD77" s="121"/>
      <c r="AE77" s="121"/>
      <c r="AF77" s="121"/>
      <c r="AG77" s="121"/>
      <c r="AH77" s="126"/>
      <c r="AI77" s="126"/>
      <c r="AJ77" s="126"/>
      <c r="AK77" s="126"/>
    </row>
    <row r="78" spans="2:37" ht="17.5" customHeight="1">
      <c r="B78" s="131"/>
      <c r="C78" s="131"/>
      <c r="D78" s="128"/>
      <c r="E78" s="128"/>
      <c r="F78" s="128"/>
      <c r="G78" s="128"/>
      <c r="H78" s="128"/>
      <c r="I78" s="128"/>
      <c r="J78" s="128"/>
      <c r="K78" s="128"/>
      <c r="L78" s="128"/>
      <c r="M78" s="128"/>
      <c r="N78" s="90" t="s">
        <v>19</v>
      </c>
      <c r="O78" s="90"/>
      <c r="P78" s="90"/>
      <c r="Q78" s="90"/>
      <c r="V78" s="135"/>
      <c r="W78" s="135"/>
      <c r="X78" s="121"/>
      <c r="Y78" s="121"/>
      <c r="Z78" s="121"/>
      <c r="AA78" s="121"/>
      <c r="AB78" s="121"/>
      <c r="AC78" s="121"/>
      <c r="AD78" s="121"/>
      <c r="AE78" s="121"/>
      <c r="AF78" s="121"/>
      <c r="AG78" s="121"/>
      <c r="AH78" s="126"/>
      <c r="AI78" s="126"/>
      <c r="AJ78" s="126"/>
      <c r="AK78" s="126"/>
    </row>
    <row r="80" spans="2:37" ht="17.5" customHeight="1">
      <c r="B80" s="23">
        <v>33</v>
      </c>
      <c r="C80" s="24">
        <v>34</v>
      </c>
      <c r="D80" s="129" t="s">
        <v>37</v>
      </c>
      <c r="E80" s="129"/>
      <c r="F80" s="129"/>
      <c r="G80" s="129"/>
      <c r="H80" s="129"/>
      <c r="I80" s="129"/>
      <c r="J80" s="129"/>
      <c r="K80" s="129"/>
      <c r="L80" s="129"/>
      <c r="M80" s="129"/>
      <c r="N80" s="129"/>
      <c r="O80" s="129"/>
      <c r="P80" s="129"/>
      <c r="Q80" s="129"/>
      <c r="V80" s="32"/>
      <c r="W80" s="32"/>
      <c r="X80" s="126"/>
      <c r="Y80" s="126"/>
      <c r="Z80" s="126"/>
      <c r="AA80" s="126"/>
      <c r="AB80" s="126"/>
      <c r="AC80" s="126"/>
      <c r="AD80" s="126"/>
      <c r="AE80" s="126"/>
      <c r="AF80" s="126"/>
      <c r="AG80" s="126"/>
      <c r="AH80" s="126"/>
      <c r="AI80" s="126"/>
      <c r="AJ80" s="126"/>
      <c r="AK80" s="126"/>
    </row>
    <row r="81" spans="2:37" ht="17.5" customHeight="1">
      <c r="B81" s="131" t="s">
        <v>17</v>
      </c>
      <c r="C81" s="131"/>
      <c r="D81" s="128" t="e">
        <f>VLOOKUP(B80,男子B!$A$6:$I$41,3,0)</f>
        <v>#N/A</v>
      </c>
      <c r="E81" s="128"/>
      <c r="F81" s="128"/>
      <c r="G81" s="128"/>
      <c r="H81" s="128"/>
      <c r="I81" s="128"/>
      <c r="J81" s="128"/>
      <c r="K81" s="128"/>
      <c r="L81" s="129" t="s">
        <v>23</v>
      </c>
      <c r="M81" s="129"/>
      <c r="N81" s="129">
        <f>男子B!$F$2</f>
        <v>0</v>
      </c>
      <c r="O81" s="129"/>
      <c r="P81" s="129"/>
      <c r="Q81" s="129"/>
      <c r="V81" s="135"/>
      <c r="W81" s="135"/>
      <c r="X81" s="121"/>
      <c r="Y81" s="121"/>
      <c r="Z81" s="121"/>
      <c r="AA81" s="121"/>
      <c r="AB81" s="121"/>
      <c r="AC81" s="121"/>
      <c r="AD81" s="121"/>
      <c r="AE81" s="121"/>
      <c r="AF81" s="126"/>
      <c r="AG81" s="126"/>
      <c r="AH81" s="126"/>
      <c r="AI81" s="126"/>
      <c r="AJ81" s="126"/>
      <c r="AK81" s="126"/>
    </row>
    <row r="82" spans="2:37" ht="17.5" customHeight="1">
      <c r="B82" s="131"/>
      <c r="C82" s="131"/>
      <c r="D82" s="128"/>
      <c r="E82" s="128"/>
      <c r="F82" s="128"/>
      <c r="G82" s="128"/>
      <c r="H82" s="128"/>
      <c r="I82" s="128"/>
      <c r="J82" s="128"/>
      <c r="K82" s="128"/>
      <c r="L82" s="128">
        <v>13</v>
      </c>
      <c r="M82" s="128"/>
      <c r="N82" s="129">
        <f>男子A!F76</f>
        <v>0</v>
      </c>
      <c r="O82" s="129"/>
      <c r="P82" s="129"/>
      <c r="Q82" s="129"/>
      <c r="V82" s="135"/>
      <c r="W82" s="135"/>
      <c r="X82" s="121"/>
      <c r="Y82" s="121"/>
      <c r="Z82" s="121"/>
      <c r="AA82" s="121"/>
      <c r="AB82" s="121"/>
      <c r="AC82" s="121"/>
      <c r="AD82" s="121"/>
      <c r="AE82" s="121"/>
      <c r="AF82" s="121"/>
      <c r="AG82" s="121"/>
      <c r="AH82" s="126"/>
      <c r="AI82" s="126"/>
      <c r="AJ82" s="126"/>
      <c r="AK82" s="126"/>
    </row>
    <row r="83" spans="2:37" ht="17.5" customHeight="1">
      <c r="B83" s="131"/>
      <c r="C83" s="131"/>
      <c r="D83" s="128" t="e">
        <f>VLOOKUP(C80,男子B!$A$6:$I$41,3,0)</f>
        <v>#N/A</v>
      </c>
      <c r="E83" s="128"/>
      <c r="F83" s="128"/>
      <c r="G83" s="128"/>
      <c r="H83" s="128"/>
      <c r="I83" s="128"/>
      <c r="J83" s="128"/>
      <c r="K83" s="128"/>
      <c r="L83" s="128"/>
      <c r="M83" s="128"/>
      <c r="N83" s="88">
        <f>男子A!F77</f>
        <v>0</v>
      </c>
      <c r="O83" s="88"/>
      <c r="P83" s="88"/>
      <c r="Q83" s="88"/>
      <c r="V83" s="135"/>
      <c r="W83" s="135"/>
      <c r="X83" s="121"/>
      <c r="Y83" s="121"/>
      <c r="Z83" s="121"/>
      <c r="AA83" s="121"/>
      <c r="AB83" s="121"/>
      <c r="AC83" s="121"/>
      <c r="AD83" s="121"/>
      <c r="AE83" s="121"/>
      <c r="AF83" s="121"/>
      <c r="AG83" s="121"/>
      <c r="AH83" s="126"/>
      <c r="AI83" s="126"/>
      <c r="AJ83" s="126"/>
      <c r="AK83" s="126"/>
    </row>
    <row r="84" spans="2:37" ht="17.5" customHeight="1">
      <c r="B84" s="131"/>
      <c r="C84" s="131"/>
      <c r="D84" s="128"/>
      <c r="E84" s="128"/>
      <c r="F84" s="128"/>
      <c r="G84" s="128"/>
      <c r="H84" s="128"/>
      <c r="I84" s="128"/>
      <c r="J84" s="128"/>
      <c r="K84" s="128"/>
      <c r="L84" s="128"/>
      <c r="M84" s="128"/>
      <c r="N84" s="90" t="s">
        <v>19</v>
      </c>
      <c r="O84" s="90"/>
      <c r="P84" s="90"/>
      <c r="Q84" s="90"/>
      <c r="V84" s="135"/>
      <c r="W84" s="135"/>
      <c r="X84" s="121"/>
      <c r="Y84" s="121"/>
      <c r="Z84" s="121"/>
      <c r="AA84" s="121"/>
      <c r="AB84" s="121"/>
      <c r="AC84" s="121"/>
      <c r="AD84" s="121"/>
      <c r="AE84" s="121"/>
      <c r="AF84" s="121"/>
      <c r="AG84" s="121"/>
      <c r="AH84" s="126"/>
      <c r="AI84" s="126"/>
      <c r="AJ84" s="126"/>
      <c r="AK84" s="126"/>
    </row>
    <row r="86" spans="2:37" ht="17.5" customHeight="1">
      <c r="B86" s="23">
        <v>35</v>
      </c>
      <c r="C86" s="24">
        <v>36</v>
      </c>
      <c r="D86" s="129" t="s">
        <v>37</v>
      </c>
      <c r="E86" s="129"/>
      <c r="F86" s="129"/>
      <c r="G86" s="129"/>
      <c r="H86" s="129"/>
      <c r="I86" s="129"/>
      <c r="J86" s="129"/>
      <c r="K86" s="129"/>
      <c r="L86" s="129"/>
      <c r="M86" s="129"/>
      <c r="N86" s="129"/>
      <c r="O86" s="129"/>
      <c r="P86" s="129"/>
      <c r="Q86" s="129"/>
      <c r="V86" s="32"/>
      <c r="W86" s="32"/>
      <c r="X86" s="126"/>
      <c r="Y86" s="126"/>
      <c r="Z86" s="126"/>
      <c r="AA86" s="126"/>
      <c r="AB86" s="126"/>
      <c r="AC86" s="126"/>
      <c r="AD86" s="126"/>
      <c r="AE86" s="126"/>
      <c r="AF86" s="126"/>
      <c r="AG86" s="126"/>
      <c r="AH86" s="126"/>
      <c r="AI86" s="126"/>
      <c r="AJ86" s="126"/>
      <c r="AK86" s="126"/>
    </row>
    <row r="87" spans="2:37" ht="17.5" customHeight="1">
      <c r="B87" s="131" t="s">
        <v>17</v>
      </c>
      <c r="C87" s="131"/>
      <c r="D87" s="128" t="e">
        <f>VLOOKUP(B86,男子B!$A$6:$I$41,3,0)</f>
        <v>#N/A</v>
      </c>
      <c r="E87" s="128"/>
      <c r="F87" s="128"/>
      <c r="G87" s="128"/>
      <c r="H87" s="128"/>
      <c r="I87" s="128"/>
      <c r="J87" s="128"/>
      <c r="K87" s="128"/>
      <c r="L87" s="129" t="s">
        <v>23</v>
      </c>
      <c r="M87" s="129"/>
      <c r="N87" s="129">
        <f>男子B!$F$2</f>
        <v>0</v>
      </c>
      <c r="O87" s="129"/>
      <c r="P87" s="129"/>
      <c r="Q87" s="129"/>
      <c r="V87" s="135"/>
      <c r="W87" s="135"/>
      <c r="X87" s="121"/>
      <c r="Y87" s="121"/>
      <c r="Z87" s="121"/>
      <c r="AA87" s="121"/>
      <c r="AB87" s="121"/>
      <c r="AC87" s="121"/>
      <c r="AD87" s="121"/>
      <c r="AE87" s="121"/>
      <c r="AF87" s="126"/>
      <c r="AG87" s="126"/>
      <c r="AH87" s="126"/>
      <c r="AI87" s="126"/>
      <c r="AJ87" s="126"/>
      <c r="AK87" s="126"/>
    </row>
    <row r="88" spans="2:37" ht="17.5" customHeight="1">
      <c r="B88" s="131"/>
      <c r="C88" s="131"/>
      <c r="D88" s="128"/>
      <c r="E88" s="128"/>
      <c r="F88" s="128"/>
      <c r="G88" s="128"/>
      <c r="H88" s="128"/>
      <c r="I88" s="128"/>
      <c r="J88" s="128"/>
      <c r="K88" s="128"/>
      <c r="L88" s="128">
        <v>14</v>
      </c>
      <c r="M88" s="128"/>
      <c r="N88" s="129">
        <f>男子A!F82</f>
        <v>0</v>
      </c>
      <c r="O88" s="129"/>
      <c r="P88" s="129"/>
      <c r="Q88" s="129"/>
      <c r="V88" s="135"/>
      <c r="W88" s="135"/>
      <c r="X88" s="121"/>
      <c r="Y88" s="121"/>
      <c r="Z88" s="121"/>
      <c r="AA88" s="121"/>
      <c r="AB88" s="121"/>
      <c r="AC88" s="121"/>
      <c r="AD88" s="121"/>
      <c r="AE88" s="121"/>
      <c r="AF88" s="121"/>
      <c r="AG88" s="121"/>
      <c r="AH88" s="126"/>
      <c r="AI88" s="126"/>
      <c r="AJ88" s="126"/>
      <c r="AK88" s="126"/>
    </row>
    <row r="89" spans="2:37" ht="17.5" customHeight="1">
      <c r="B89" s="131"/>
      <c r="C89" s="131"/>
      <c r="D89" s="128" t="e">
        <f>VLOOKUP(C86,男子B!$A$6:$I$41,3,0)</f>
        <v>#N/A</v>
      </c>
      <c r="E89" s="128"/>
      <c r="F89" s="128"/>
      <c r="G89" s="128"/>
      <c r="H89" s="128"/>
      <c r="I89" s="128"/>
      <c r="J89" s="128"/>
      <c r="K89" s="128"/>
      <c r="L89" s="128"/>
      <c r="M89" s="128"/>
      <c r="N89" s="88">
        <f>男子A!F83</f>
        <v>0</v>
      </c>
      <c r="O89" s="88"/>
      <c r="P89" s="88"/>
      <c r="Q89" s="88"/>
      <c r="V89" s="135"/>
      <c r="W89" s="135"/>
      <c r="X89" s="121"/>
      <c r="Y89" s="121"/>
      <c r="Z89" s="121"/>
      <c r="AA89" s="121"/>
      <c r="AB89" s="121"/>
      <c r="AC89" s="121"/>
      <c r="AD89" s="121"/>
      <c r="AE89" s="121"/>
      <c r="AF89" s="121"/>
      <c r="AG89" s="121"/>
      <c r="AH89" s="126"/>
      <c r="AI89" s="126"/>
      <c r="AJ89" s="126"/>
      <c r="AK89" s="126"/>
    </row>
    <row r="90" spans="2:37" ht="17.5" customHeight="1">
      <c r="B90" s="131"/>
      <c r="C90" s="131"/>
      <c r="D90" s="128"/>
      <c r="E90" s="128"/>
      <c r="F90" s="128"/>
      <c r="G90" s="128"/>
      <c r="H90" s="128"/>
      <c r="I90" s="128"/>
      <c r="J90" s="128"/>
      <c r="K90" s="128"/>
      <c r="L90" s="128"/>
      <c r="M90" s="128"/>
      <c r="N90" s="90" t="s">
        <v>19</v>
      </c>
      <c r="O90" s="90"/>
      <c r="P90" s="90"/>
      <c r="Q90" s="90"/>
      <c r="V90" s="135"/>
      <c r="W90" s="135"/>
      <c r="X90" s="121"/>
      <c r="Y90" s="121"/>
      <c r="Z90" s="121"/>
      <c r="AA90" s="121"/>
      <c r="AB90" s="121"/>
      <c r="AC90" s="121"/>
      <c r="AD90" s="121"/>
      <c r="AE90" s="121"/>
      <c r="AF90" s="121"/>
      <c r="AG90" s="121"/>
      <c r="AH90" s="126"/>
      <c r="AI90" s="126"/>
      <c r="AJ90" s="126"/>
      <c r="AK90" s="126"/>
    </row>
    <row r="92" spans="2:37" ht="17.5" customHeight="1">
      <c r="B92" s="32"/>
      <c r="C92" s="32"/>
      <c r="D92" s="126"/>
      <c r="E92" s="126"/>
      <c r="F92" s="126"/>
      <c r="G92" s="126"/>
      <c r="H92" s="126"/>
      <c r="I92" s="126"/>
      <c r="J92" s="126"/>
      <c r="K92" s="126"/>
      <c r="L92" s="126"/>
      <c r="M92" s="126"/>
      <c r="N92" s="126"/>
      <c r="O92" s="126"/>
      <c r="P92" s="126"/>
      <c r="Q92" s="126"/>
      <c r="V92" s="32"/>
      <c r="W92" s="32"/>
      <c r="X92" s="126"/>
      <c r="Y92" s="126"/>
      <c r="Z92" s="126"/>
      <c r="AA92" s="126"/>
      <c r="AB92" s="126"/>
      <c r="AC92" s="126"/>
      <c r="AD92" s="126"/>
      <c r="AE92" s="126"/>
      <c r="AF92" s="126"/>
      <c r="AG92" s="126"/>
      <c r="AH92" s="126"/>
      <c r="AI92" s="126"/>
      <c r="AJ92" s="126"/>
      <c r="AK92" s="126"/>
    </row>
    <row r="93" spans="2:37" ht="17.5" customHeight="1">
      <c r="B93" s="135"/>
      <c r="C93" s="135"/>
      <c r="D93" s="121"/>
      <c r="E93" s="121"/>
      <c r="F93" s="121"/>
      <c r="G93" s="121"/>
      <c r="H93" s="121"/>
      <c r="I93" s="121"/>
      <c r="J93" s="121"/>
      <c r="K93" s="121"/>
      <c r="L93" s="126"/>
      <c r="M93" s="126"/>
      <c r="N93" s="126"/>
      <c r="O93" s="126"/>
      <c r="P93" s="126"/>
      <c r="Q93" s="126"/>
      <c r="V93" s="135"/>
      <c r="W93" s="135"/>
      <c r="X93" s="121"/>
      <c r="Y93" s="121"/>
      <c r="Z93" s="121"/>
      <c r="AA93" s="121"/>
      <c r="AB93" s="121"/>
      <c r="AC93" s="121"/>
      <c r="AD93" s="121"/>
      <c r="AE93" s="121"/>
      <c r="AF93" s="126"/>
      <c r="AG93" s="126"/>
      <c r="AH93" s="126"/>
      <c r="AI93" s="126"/>
      <c r="AJ93" s="126"/>
      <c r="AK93" s="126"/>
    </row>
    <row r="94" spans="2:37" ht="17.5" customHeight="1">
      <c r="B94" s="135"/>
      <c r="C94" s="135"/>
      <c r="D94" s="121"/>
      <c r="E94" s="121"/>
      <c r="F94" s="121"/>
      <c r="G94" s="121"/>
      <c r="H94" s="121"/>
      <c r="I94" s="121"/>
      <c r="J94" s="121"/>
      <c r="K94" s="121"/>
      <c r="L94" s="121"/>
      <c r="M94" s="121"/>
      <c r="N94" s="126"/>
      <c r="O94" s="126"/>
      <c r="P94" s="126"/>
      <c r="Q94" s="126"/>
      <c r="V94" s="135"/>
      <c r="W94" s="135"/>
      <c r="X94" s="121"/>
      <c r="Y94" s="121"/>
      <c r="Z94" s="121"/>
      <c r="AA94" s="121"/>
      <c r="AB94" s="121"/>
      <c r="AC94" s="121"/>
      <c r="AD94" s="121"/>
      <c r="AE94" s="121"/>
      <c r="AF94" s="121"/>
      <c r="AG94" s="121"/>
      <c r="AH94" s="126"/>
      <c r="AI94" s="126"/>
      <c r="AJ94" s="126"/>
      <c r="AK94" s="126"/>
    </row>
    <row r="95" spans="2:37" ht="17.5" customHeight="1">
      <c r="B95" s="135"/>
      <c r="C95" s="135"/>
      <c r="D95" s="121"/>
      <c r="E95" s="121"/>
      <c r="F95" s="121"/>
      <c r="G95" s="121"/>
      <c r="H95" s="121"/>
      <c r="I95" s="121"/>
      <c r="J95" s="121"/>
      <c r="K95" s="121"/>
      <c r="L95" s="121"/>
      <c r="M95" s="121"/>
      <c r="N95" s="126"/>
      <c r="O95" s="126"/>
      <c r="P95" s="126"/>
      <c r="Q95" s="126"/>
      <c r="V95" s="135"/>
      <c r="W95" s="135"/>
      <c r="X95" s="121"/>
      <c r="Y95" s="121"/>
      <c r="Z95" s="121"/>
      <c r="AA95" s="121"/>
      <c r="AB95" s="121"/>
      <c r="AC95" s="121"/>
      <c r="AD95" s="121"/>
      <c r="AE95" s="121"/>
      <c r="AF95" s="121"/>
      <c r="AG95" s="121"/>
      <c r="AH95" s="126"/>
      <c r="AI95" s="126"/>
      <c r="AJ95" s="126"/>
      <c r="AK95" s="126"/>
    </row>
    <row r="96" spans="2:37" ht="17.5" customHeight="1">
      <c r="B96" s="135"/>
      <c r="C96" s="135"/>
      <c r="D96" s="121"/>
      <c r="E96" s="121"/>
      <c r="F96" s="121"/>
      <c r="G96" s="121"/>
      <c r="H96" s="121"/>
      <c r="I96" s="121"/>
      <c r="J96" s="121"/>
      <c r="K96" s="121"/>
      <c r="L96" s="121"/>
      <c r="M96" s="121"/>
      <c r="N96" s="126"/>
      <c r="O96" s="126"/>
      <c r="P96" s="126"/>
      <c r="Q96" s="126"/>
      <c r="V96" s="135"/>
      <c r="W96" s="135"/>
      <c r="X96" s="121"/>
      <c r="Y96" s="121"/>
      <c r="Z96" s="121"/>
      <c r="AA96" s="121"/>
      <c r="AB96" s="121"/>
      <c r="AC96" s="121"/>
      <c r="AD96" s="121"/>
      <c r="AE96" s="121"/>
      <c r="AF96" s="121"/>
      <c r="AG96" s="121"/>
      <c r="AH96" s="126"/>
      <c r="AI96" s="126"/>
      <c r="AJ96" s="126"/>
      <c r="AK96" s="126"/>
    </row>
  </sheetData>
  <mergeCells count="262">
    <mergeCell ref="D49:Q49"/>
    <mergeCell ref="AH65:AK65"/>
    <mergeCell ref="X55:AK55"/>
    <mergeCell ref="B56:C59"/>
    <mergeCell ref="D56:K57"/>
    <mergeCell ref="L56:M56"/>
    <mergeCell ref="N56:Q58"/>
    <mergeCell ref="V56:W59"/>
    <mergeCell ref="X56:AE57"/>
    <mergeCell ref="AF56:AG56"/>
    <mergeCell ref="AH56:AK58"/>
    <mergeCell ref="L57:M59"/>
    <mergeCell ref="AF57:AG59"/>
    <mergeCell ref="D58:K59"/>
    <mergeCell ref="X58:AE59"/>
    <mergeCell ref="N59:Q59"/>
    <mergeCell ref="AH59:AK59"/>
    <mergeCell ref="D55:Q55"/>
    <mergeCell ref="D61:Q61"/>
    <mergeCell ref="B62:C65"/>
    <mergeCell ref="D62:K63"/>
    <mergeCell ref="L62:M62"/>
    <mergeCell ref="N62:Q64"/>
    <mergeCell ref="L63:M65"/>
    <mergeCell ref="B33:C34"/>
    <mergeCell ref="D33:K34"/>
    <mergeCell ref="L33:M33"/>
    <mergeCell ref="N33:Q33"/>
    <mergeCell ref="V33:W34"/>
    <mergeCell ref="X33:AE34"/>
    <mergeCell ref="AF33:AG33"/>
    <mergeCell ref="AH33:AK33"/>
    <mergeCell ref="L34:M34"/>
    <mergeCell ref="N34:Q34"/>
    <mergeCell ref="AF34:AG34"/>
    <mergeCell ref="AH34:AK34"/>
    <mergeCell ref="B28:C29"/>
    <mergeCell ref="L28:M28"/>
    <mergeCell ref="N28:Q28"/>
    <mergeCell ref="V28:W29"/>
    <mergeCell ref="AF28:AG28"/>
    <mergeCell ref="AH28:AK28"/>
    <mergeCell ref="L29:M29"/>
    <mergeCell ref="AF29:AG29"/>
    <mergeCell ref="B32:C32"/>
    <mergeCell ref="D32:Q32"/>
    <mergeCell ref="V32:W32"/>
    <mergeCell ref="X32:AK32"/>
    <mergeCell ref="D28:K29"/>
    <mergeCell ref="X28:AE29"/>
    <mergeCell ref="N29:Q29"/>
    <mergeCell ref="AH29:AK29"/>
    <mergeCell ref="AF23:AG23"/>
    <mergeCell ref="L24:M24"/>
    <mergeCell ref="N24:Q24"/>
    <mergeCell ref="AF24:AG24"/>
    <mergeCell ref="AH24:AK24"/>
    <mergeCell ref="B27:C27"/>
    <mergeCell ref="D27:Q27"/>
    <mergeCell ref="V27:W27"/>
    <mergeCell ref="X27:AK27"/>
    <mergeCell ref="N23:Q23"/>
    <mergeCell ref="AH23:AK23"/>
    <mergeCell ref="V23:W24"/>
    <mergeCell ref="X23:AE24"/>
    <mergeCell ref="B23:C24"/>
    <mergeCell ref="D23:K24"/>
    <mergeCell ref="L23:M23"/>
    <mergeCell ref="B12:C12"/>
    <mergeCell ref="D12:Q12"/>
    <mergeCell ref="V12:W12"/>
    <mergeCell ref="X12:AK12"/>
    <mergeCell ref="B13:C14"/>
    <mergeCell ref="D13:K14"/>
    <mergeCell ref="L13:M13"/>
    <mergeCell ref="N13:Q13"/>
    <mergeCell ref="V13:W14"/>
    <mergeCell ref="X13:AE14"/>
    <mergeCell ref="AF13:AG13"/>
    <mergeCell ref="AH13:AK13"/>
    <mergeCell ref="N14:Q14"/>
    <mergeCell ref="AH14:AK14"/>
    <mergeCell ref="AF14:AG14"/>
    <mergeCell ref="L14:M14"/>
    <mergeCell ref="A1:C1"/>
    <mergeCell ref="D1:J1"/>
    <mergeCell ref="A2:AO2"/>
    <mergeCell ref="C3:AM3"/>
    <mergeCell ref="C4:AM4"/>
    <mergeCell ref="C5:AL5"/>
    <mergeCell ref="D7:Q7"/>
    <mergeCell ref="X7:AK7"/>
    <mergeCell ref="AF8:AG8"/>
    <mergeCell ref="D8:K9"/>
    <mergeCell ref="L8:M8"/>
    <mergeCell ref="X8:AE9"/>
    <mergeCell ref="B7:C7"/>
    <mergeCell ref="V7:W7"/>
    <mergeCell ref="B8:C9"/>
    <mergeCell ref="N8:Q8"/>
    <mergeCell ref="V8:W9"/>
    <mergeCell ref="AH8:AK8"/>
    <mergeCell ref="L9:M9"/>
    <mergeCell ref="N9:Q9"/>
    <mergeCell ref="AF9:AG9"/>
    <mergeCell ref="AH9:AK9"/>
    <mergeCell ref="V17:W17"/>
    <mergeCell ref="X17:AK17"/>
    <mergeCell ref="V18:W19"/>
    <mergeCell ref="X18:AE19"/>
    <mergeCell ref="AF18:AG18"/>
    <mergeCell ref="AH18:AK18"/>
    <mergeCell ref="AF19:AG19"/>
    <mergeCell ref="AH19:AK19"/>
    <mergeCell ref="V22:W22"/>
    <mergeCell ref="X22:AK22"/>
    <mergeCell ref="D37:Q37"/>
    <mergeCell ref="X37:AK37"/>
    <mergeCell ref="D38:K39"/>
    <mergeCell ref="L38:M38"/>
    <mergeCell ref="V38:W41"/>
    <mergeCell ref="L39:M41"/>
    <mergeCell ref="D40:K41"/>
    <mergeCell ref="N41:Q41"/>
    <mergeCell ref="D43:Q43"/>
    <mergeCell ref="X38:AE39"/>
    <mergeCell ref="X43:AK43"/>
    <mergeCell ref="AF38:AG38"/>
    <mergeCell ref="AH38:AK40"/>
    <mergeCell ref="AF39:AG41"/>
    <mergeCell ref="X40:AE41"/>
    <mergeCell ref="AH41:AK41"/>
    <mergeCell ref="B17:C17"/>
    <mergeCell ref="D17:Q17"/>
    <mergeCell ref="B18:C19"/>
    <mergeCell ref="D18:K19"/>
    <mergeCell ref="L18:M18"/>
    <mergeCell ref="N18:Q18"/>
    <mergeCell ref="L19:M19"/>
    <mergeCell ref="N19:Q19"/>
    <mergeCell ref="B22:C22"/>
    <mergeCell ref="D22:Q22"/>
    <mergeCell ref="B38:C41"/>
    <mergeCell ref="N38:Q40"/>
    <mergeCell ref="V44:W47"/>
    <mergeCell ref="B44:C47"/>
    <mergeCell ref="D44:K45"/>
    <mergeCell ref="N44:Q46"/>
    <mergeCell ref="L45:M47"/>
    <mergeCell ref="D46:K47"/>
    <mergeCell ref="N47:Q47"/>
    <mergeCell ref="D64:K65"/>
    <mergeCell ref="N65:Q65"/>
    <mergeCell ref="X44:AE45"/>
    <mergeCell ref="X49:AK49"/>
    <mergeCell ref="B50:C53"/>
    <mergeCell ref="D50:K51"/>
    <mergeCell ref="L50:M50"/>
    <mergeCell ref="N50:Q52"/>
    <mergeCell ref="V50:W53"/>
    <mergeCell ref="X50:AE51"/>
    <mergeCell ref="AF50:AG50"/>
    <mergeCell ref="AH50:AK52"/>
    <mergeCell ref="L51:M53"/>
    <mergeCell ref="AF51:AG53"/>
    <mergeCell ref="D52:K53"/>
    <mergeCell ref="X52:AE53"/>
    <mergeCell ref="N53:Q53"/>
    <mergeCell ref="AH53:AK53"/>
    <mergeCell ref="AF44:AG44"/>
    <mergeCell ref="AH44:AK46"/>
    <mergeCell ref="AF45:AG47"/>
    <mergeCell ref="X46:AE47"/>
    <mergeCell ref="AH47:AK47"/>
    <mergeCell ref="L44:M44"/>
    <mergeCell ref="B69:C72"/>
    <mergeCell ref="D69:K70"/>
    <mergeCell ref="L69:M69"/>
    <mergeCell ref="N69:Q71"/>
    <mergeCell ref="L70:M72"/>
    <mergeCell ref="D71:K72"/>
    <mergeCell ref="N72:Q72"/>
    <mergeCell ref="D74:Q74"/>
    <mergeCell ref="D68:Q68"/>
    <mergeCell ref="B81:C84"/>
    <mergeCell ref="D81:K82"/>
    <mergeCell ref="L81:M81"/>
    <mergeCell ref="N81:Q83"/>
    <mergeCell ref="L82:M84"/>
    <mergeCell ref="D83:K84"/>
    <mergeCell ref="N84:Q84"/>
    <mergeCell ref="D86:Q86"/>
    <mergeCell ref="B75:C78"/>
    <mergeCell ref="D75:K76"/>
    <mergeCell ref="L75:M75"/>
    <mergeCell ref="N75:Q77"/>
    <mergeCell ref="L76:M78"/>
    <mergeCell ref="D77:K78"/>
    <mergeCell ref="N78:Q78"/>
    <mergeCell ref="D80:Q80"/>
    <mergeCell ref="B93:C96"/>
    <mergeCell ref="D93:K94"/>
    <mergeCell ref="L93:M93"/>
    <mergeCell ref="N93:Q95"/>
    <mergeCell ref="L94:M96"/>
    <mergeCell ref="D95:K96"/>
    <mergeCell ref="N96:Q96"/>
    <mergeCell ref="B87:C90"/>
    <mergeCell ref="D87:K88"/>
    <mergeCell ref="L87:M87"/>
    <mergeCell ref="N87:Q89"/>
    <mergeCell ref="L88:M90"/>
    <mergeCell ref="D89:K90"/>
    <mergeCell ref="N90:Q90"/>
    <mergeCell ref="D92:Q92"/>
    <mergeCell ref="X68:AK68"/>
    <mergeCell ref="V69:W72"/>
    <mergeCell ref="X69:AE70"/>
    <mergeCell ref="AF69:AG69"/>
    <mergeCell ref="AH69:AK71"/>
    <mergeCell ref="AF70:AG72"/>
    <mergeCell ref="X71:AE72"/>
    <mergeCell ref="AH72:AK72"/>
    <mergeCell ref="X61:AK61"/>
    <mergeCell ref="V62:W65"/>
    <mergeCell ref="X62:AE63"/>
    <mergeCell ref="AF62:AG62"/>
    <mergeCell ref="AH62:AK64"/>
    <mergeCell ref="AF63:AG65"/>
    <mergeCell ref="X64:AE65"/>
    <mergeCell ref="X80:AK80"/>
    <mergeCell ref="V81:W84"/>
    <mergeCell ref="X81:AE82"/>
    <mergeCell ref="AF81:AG81"/>
    <mergeCell ref="AH81:AK83"/>
    <mergeCell ref="AF82:AG84"/>
    <mergeCell ref="X83:AE84"/>
    <mergeCell ref="AH84:AK84"/>
    <mergeCell ref="X74:AK74"/>
    <mergeCell ref="V75:W78"/>
    <mergeCell ref="X75:AE76"/>
    <mergeCell ref="AF75:AG75"/>
    <mergeCell ref="AH75:AK77"/>
    <mergeCell ref="AF76:AG78"/>
    <mergeCell ref="X77:AE78"/>
    <mergeCell ref="AH78:AK78"/>
    <mergeCell ref="X92:AK92"/>
    <mergeCell ref="V93:W96"/>
    <mergeCell ref="X93:AE94"/>
    <mergeCell ref="AF93:AG93"/>
    <mergeCell ref="AH93:AK95"/>
    <mergeCell ref="AF94:AG96"/>
    <mergeCell ref="X95:AE96"/>
    <mergeCell ref="AH96:AK96"/>
    <mergeCell ref="X86:AK86"/>
    <mergeCell ref="V87:W90"/>
    <mergeCell ref="X87:AE88"/>
    <mergeCell ref="AF87:AG87"/>
    <mergeCell ref="AH87:AK89"/>
    <mergeCell ref="AF88:AG90"/>
    <mergeCell ref="X89:AE90"/>
    <mergeCell ref="AH90:AK90"/>
  </mergeCells>
  <phoneticPr fontId="1"/>
  <printOptions horizontalCentered="1"/>
  <pageMargins left="0.39370078740157483" right="0.39370078740157483" top="0.39370078740157483" bottom="0.39370078740157483" header="0" footer="0"/>
  <pageSetup paperSize="9" orientation="portrait" r:id="rId1"/>
  <headerFooter alignWithMargins="0"/>
  <rowBreaks count="1" manualBreakCount="1">
    <brk id="35" max="40"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K87"/>
  <sheetViews>
    <sheetView view="pageBreakPreview" zoomScaleNormal="100" zoomScaleSheetLayoutView="100" workbookViewId="0">
      <selection activeCell="F2" sqref="F2:H2"/>
    </sheetView>
  </sheetViews>
  <sheetFormatPr defaultColWidth="8.90625" defaultRowHeight="25.9" customHeight="1"/>
  <cols>
    <col min="1" max="1" width="3.36328125" style="7" customWidth="1"/>
    <col min="2" max="2" width="4.90625" style="7" customWidth="1"/>
    <col min="3" max="4" width="19.453125" style="7" customWidth="1"/>
    <col min="5" max="5" width="10.7265625" style="7" customWidth="1"/>
    <col min="6" max="7" width="4" style="7" customWidth="1"/>
    <col min="8" max="9" width="8.08984375" style="7" customWidth="1"/>
    <col min="10" max="16384" width="8.90625" style="7"/>
  </cols>
  <sheetData>
    <row r="1" spans="1:9" ht="25.9" customHeight="1">
      <c r="A1" t="s">
        <v>56</v>
      </c>
      <c r="B1"/>
    </row>
    <row r="2" spans="1:9" ht="46.9" customHeight="1">
      <c r="A2" s="83" t="s">
        <v>72</v>
      </c>
      <c r="B2" s="84"/>
      <c r="C2" s="84"/>
      <c r="D2" s="84"/>
      <c r="E2" s="85"/>
      <c r="F2" s="83"/>
      <c r="G2" s="84"/>
      <c r="H2" s="84"/>
      <c r="I2" s="27" t="s">
        <v>47</v>
      </c>
    </row>
    <row r="3" spans="1:9" ht="12" customHeight="1">
      <c r="A3" s="47" t="s">
        <v>33</v>
      </c>
      <c r="B3" s="67"/>
      <c r="C3" s="108" t="s">
        <v>17</v>
      </c>
      <c r="D3" s="88" t="s">
        <v>18</v>
      </c>
      <c r="E3" s="99" t="s">
        <v>30</v>
      </c>
      <c r="F3" s="107" t="s">
        <v>8</v>
      </c>
      <c r="G3" s="108"/>
      <c r="H3" s="105" t="s">
        <v>55</v>
      </c>
      <c r="I3" s="106"/>
    </row>
    <row r="4" spans="1:9" ht="12" customHeight="1">
      <c r="A4" s="91"/>
      <c r="B4" s="92"/>
      <c r="C4" s="110"/>
      <c r="D4" s="89"/>
      <c r="E4" s="100"/>
      <c r="F4" s="109"/>
      <c r="G4" s="110"/>
      <c r="H4" s="33" t="s">
        <v>51</v>
      </c>
      <c r="I4" s="33" t="s">
        <v>52</v>
      </c>
    </row>
    <row r="5" spans="1:9" ht="12" customHeight="1">
      <c r="A5" s="68"/>
      <c r="B5" s="70"/>
      <c r="C5" s="112"/>
      <c r="D5" s="90"/>
      <c r="E5" s="101"/>
      <c r="F5" s="111"/>
      <c r="G5" s="112"/>
      <c r="H5" s="34" t="s">
        <v>61</v>
      </c>
      <c r="I5" s="34" t="s">
        <v>62</v>
      </c>
    </row>
    <row r="6" spans="1:9" s="9" customFormat="1" ht="39" customHeight="1">
      <c r="A6" s="8">
        <v>1</v>
      </c>
      <c r="B6" s="8" t="s">
        <v>39</v>
      </c>
      <c r="C6" s="12"/>
      <c r="D6" s="12"/>
      <c r="E6" s="17" t="str">
        <f>IF($F$2="","",$F$2)</f>
        <v/>
      </c>
      <c r="F6" s="138"/>
      <c r="G6" s="139"/>
      <c r="H6" s="12">
        <v>1</v>
      </c>
      <c r="I6" s="12"/>
    </row>
    <row r="7" spans="1:9" s="9" customFormat="1" ht="39" customHeight="1">
      <c r="A7" s="8">
        <v>2</v>
      </c>
      <c r="B7" s="8" t="s">
        <v>39</v>
      </c>
      <c r="C7" s="12"/>
      <c r="D7" s="12"/>
      <c r="E7" s="17" t="str">
        <f t="shared" ref="E7:E37" si="0">IF($F$2="","",$F$2)</f>
        <v/>
      </c>
      <c r="F7" s="138"/>
      <c r="G7" s="139"/>
      <c r="H7" s="12">
        <v>2</v>
      </c>
      <c r="I7" s="12"/>
    </row>
    <row r="8" spans="1:9" s="9" customFormat="1" ht="39" customHeight="1">
      <c r="A8" s="8">
        <v>3</v>
      </c>
      <c r="B8" s="8" t="s">
        <v>39</v>
      </c>
      <c r="C8" s="12"/>
      <c r="D8" s="12"/>
      <c r="E8" s="17" t="str">
        <f t="shared" si="0"/>
        <v/>
      </c>
      <c r="F8" s="138"/>
      <c r="G8" s="139"/>
      <c r="H8" s="12">
        <v>3</v>
      </c>
      <c r="I8" s="12"/>
    </row>
    <row r="9" spans="1:9" s="9" customFormat="1" ht="39" customHeight="1">
      <c r="A9" s="8">
        <v>4</v>
      </c>
      <c r="B9" s="8" t="s">
        <v>39</v>
      </c>
      <c r="C9" s="12"/>
      <c r="D9" s="12"/>
      <c r="E9" s="17" t="str">
        <f t="shared" si="0"/>
        <v/>
      </c>
      <c r="F9" s="138"/>
      <c r="G9" s="139"/>
      <c r="H9" s="12">
        <v>4</v>
      </c>
      <c r="I9" s="12"/>
    </row>
    <row r="10" spans="1:9" s="9" customFormat="1" ht="39" customHeight="1">
      <c r="A10" s="8">
        <v>5</v>
      </c>
      <c r="B10" s="8" t="s">
        <v>39</v>
      </c>
      <c r="C10" s="12"/>
      <c r="D10" s="12"/>
      <c r="E10" s="17" t="str">
        <f t="shared" si="0"/>
        <v/>
      </c>
      <c r="F10" s="138"/>
      <c r="G10" s="139"/>
      <c r="H10" s="12">
        <v>5</v>
      </c>
      <c r="I10" s="12"/>
    </row>
    <row r="11" spans="1:9" s="9" customFormat="1" ht="39" customHeight="1">
      <c r="A11" s="8">
        <v>6</v>
      </c>
      <c r="B11" s="8" t="s">
        <v>39</v>
      </c>
      <c r="C11" s="12"/>
      <c r="D11" s="12"/>
      <c r="E11" s="17" t="str">
        <f t="shared" si="0"/>
        <v/>
      </c>
      <c r="F11" s="138"/>
      <c r="G11" s="139"/>
      <c r="H11" s="12">
        <v>6</v>
      </c>
      <c r="I11" s="12"/>
    </row>
    <row r="12" spans="1:9" s="9" customFormat="1" ht="39" customHeight="1">
      <c r="A12" s="8">
        <v>7</v>
      </c>
      <c r="B12" s="8" t="s">
        <v>39</v>
      </c>
      <c r="C12" s="12"/>
      <c r="D12" s="12"/>
      <c r="E12" s="17" t="str">
        <f t="shared" si="0"/>
        <v/>
      </c>
      <c r="F12" s="138"/>
      <c r="G12" s="139"/>
      <c r="H12" s="12">
        <v>7</v>
      </c>
      <c r="I12" s="12"/>
    </row>
    <row r="13" spans="1:9" s="9" customFormat="1" ht="39" customHeight="1">
      <c r="A13" s="8">
        <v>8</v>
      </c>
      <c r="B13" s="8" t="s">
        <v>39</v>
      </c>
      <c r="C13" s="12"/>
      <c r="D13" s="12"/>
      <c r="E13" s="17" t="str">
        <f t="shared" si="0"/>
        <v/>
      </c>
      <c r="F13" s="138"/>
      <c r="G13" s="139"/>
      <c r="H13" s="12">
        <v>8</v>
      </c>
      <c r="I13" s="12"/>
    </row>
    <row r="14" spans="1:9" s="9" customFormat="1" ht="39" customHeight="1">
      <c r="A14" s="8">
        <v>9</v>
      </c>
      <c r="B14" s="8" t="s">
        <v>39</v>
      </c>
      <c r="C14" s="12"/>
      <c r="D14" s="12"/>
      <c r="E14" s="17" t="str">
        <f t="shared" si="0"/>
        <v/>
      </c>
      <c r="F14" s="138"/>
      <c r="G14" s="139"/>
      <c r="H14" s="12">
        <v>9</v>
      </c>
      <c r="I14" s="12"/>
    </row>
    <row r="15" spans="1:9" s="9" customFormat="1" ht="39" customHeight="1">
      <c r="A15" s="8">
        <v>10</v>
      </c>
      <c r="B15" s="8" t="s">
        <v>39</v>
      </c>
      <c r="C15" s="12"/>
      <c r="D15" s="12"/>
      <c r="E15" s="17" t="str">
        <f t="shared" si="0"/>
        <v/>
      </c>
      <c r="F15" s="138"/>
      <c r="G15" s="139"/>
      <c r="H15" s="12">
        <v>10</v>
      </c>
      <c r="I15" s="12"/>
    </row>
    <row r="16" spans="1:9" s="9" customFormat="1" ht="39" customHeight="1">
      <c r="A16" s="8">
        <v>11</v>
      </c>
      <c r="B16" s="8" t="s">
        <v>39</v>
      </c>
      <c r="C16" s="12"/>
      <c r="D16" s="12"/>
      <c r="E16" s="17" t="str">
        <f t="shared" si="0"/>
        <v/>
      </c>
      <c r="F16" s="138"/>
      <c r="G16" s="139"/>
      <c r="H16" s="12">
        <v>11</v>
      </c>
      <c r="I16" s="12"/>
    </row>
    <row r="17" spans="1:9" s="9" customFormat="1" ht="39" customHeight="1">
      <c r="A17" s="8">
        <v>12</v>
      </c>
      <c r="B17" s="8" t="s">
        <v>39</v>
      </c>
      <c r="C17" s="12"/>
      <c r="D17" s="12"/>
      <c r="E17" s="17" t="str">
        <f t="shared" si="0"/>
        <v/>
      </c>
      <c r="F17" s="138"/>
      <c r="G17" s="139"/>
      <c r="H17" s="12">
        <v>12</v>
      </c>
      <c r="I17" s="12"/>
    </row>
    <row r="18" spans="1:9" s="9" customFormat="1" ht="39" customHeight="1">
      <c r="A18" s="28">
        <v>13</v>
      </c>
      <c r="B18" s="28" t="s">
        <v>44</v>
      </c>
      <c r="C18" s="31"/>
      <c r="D18" s="31"/>
      <c r="E18" s="31" t="str">
        <f t="shared" si="0"/>
        <v/>
      </c>
      <c r="F18" s="142"/>
      <c r="G18" s="143"/>
      <c r="H18" s="31"/>
      <c r="I18" s="31">
        <v>1</v>
      </c>
    </row>
    <row r="19" spans="1:9" s="9" customFormat="1" ht="39" customHeight="1">
      <c r="A19" s="20">
        <v>14</v>
      </c>
      <c r="B19" s="20" t="s">
        <v>43</v>
      </c>
      <c r="C19" s="30"/>
      <c r="D19" s="30"/>
      <c r="E19" s="29" t="str">
        <f t="shared" si="0"/>
        <v/>
      </c>
      <c r="F19" s="140"/>
      <c r="G19" s="141"/>
      <c r="H19" s="30"/>
      <c r="I19" s="30">
        <v>1</v>
      </c>
    </row>
    <row r="20" spans="1:9" s="9" customFormat="1" ht="39" customHeight="1">
      <c r="A20" s="28">
        <v>15</v>
      </c>
      <c r="B20" s="28" t="s">
        <v>43</v>
      </c>
      <c r="C20" s="31"/>
      <c r="D20" s="31"/>
      <c r="E20" s="31" t="str">
        <f t="shared" si="0"/>
        <v/>
      </c>
      <c r="F20" s="142"/>
      <c r="G20" s="143"/>
      <c r="H20" s="31"/>
      <c r="I20" s="31">
        <v>2</v>
      </c>
    </row>
    <row r="21" spans="1:9" s="9" customFormat="1" ht="39" customHeight="1">
      <c r="A21" s="20">
        <v>16</v>
      </c>
      <c r="B21" s="20" t="s">
        <v>43</v>
      </c>
      <c r="C21" s="30"/>
      <c r="D21" s="30"/>
      <c r="E21" s="29" t="str">
        <f t="shared" si="0"/>
        <v/>
      </c>
      <c r="F21" s="140"/>
      <c r="G21" s="141"/>
      <c r="H21" s="30"/>
      <c r="I21" s="30">
        <v>2</v>
      </c>
    </row>
    <row r="22" spans="1:9" s="9" customFormat="1" ht="39" customHeight="1">
      <c r="A22" s="28">
        <v>17</v>
      </c>
      <c r="B22" s="28" t="s">
        <v>43</v>
      </c>
      <c r="C22" s="31"/>
      <c r="D22" s="31"/>
      <c r="E22" s="31" t="str">
        <f t="shared" si="0"/>
        <v/>
      </c>
      <c r="F22" s="142"/>
      <c r="G22" s="143"/>
      <c r="H22" s="31"/>
      <c r="I22" s="31">
        <v>3</v>
      </c>
    </row>
    <row r="23" spans="1:9" s="9" customFormat="1" ht="39" customHeight="1">
      <c r="A23" s="20">
        <v>18</v>
      </c>
      <c r="B23" s="20" t="s">
        <v>43</v>
      </c>
      <c r="C23" s="30"/>
      <c r="D23" s="30"/>
      <c r="E23" s="29" t="str">
        <f t="shared" si="0"/>
        <v/>
      </c>
      <c r="F23" s="140"/>
      <c r="G23" s="141"/>
      <c r="H23" s="30"/>
      <c r="I23" s="30">
        <v>3</v>
      </c>
    </row>
    <row r="24" spans="1:9" s="9" customFormat="1" ht="39" customHeight="1">
      <c r="A24" s="28">
        <v>19</v>
      </c>
      <c r="B24" s="28" t="s">
        <v>43</v>
      </c>
      <c r="C24" s="31"/>
      <c r="D24" s="31"/>
      <c r="E24" s="31" t="str">
        <f t="shared" si="0"/>
        <v/>
      </c>
      <c r="F24" s="142"/>
      <c r="G24" s="143"/>
      <c r="H24" s="31"/>
      <c r="I24" s="31">
        <v>4</v>
      </c>
    </row>
    <row r="25" spans="1:9" s="9" customFormat="1" ht="39" customHeight="1">
      <c r="A25" s="20">
        <v>20</v>
      </c>
      <c r="B25" s="20" t="s">
        <v>43</v>
      </c>
      <c r="C25" s="30"/>
      <c r="D25" s="30"/>
      <c r="E25" s="29" t="str">
        <f t="shared" si="0"/>
        <v/>
      </c>
      <c r="F25" s="140"/>
      <c r="G25" s="141"/>
      <c r="H25" s="30"/>
      <c r="I25" s="30">
        <v>4</v>
      </c>
    </row>
    <row r="26" spans="1:9" s="9" customFormat="1" ht="39" customHeight="1">
      <c r="A26" s="28">
        <v>21</v>
      </c>
      <c r="B26" s="28" t="s">
        <v>43</v>
      </c>
      <c r="C26" s="31"/>
      <c r="D26" s="31"/>
      <c r="E26" s="31" t="str">
        <f t="shared" si="0"/>
        <v/>
      </c>
      <c r="F26" s="142"/>
      <c r="G26" s="143"/>
      <c r="H26" s="31"/>
      <c r="I26" s="31">
        <v>5</v>
      </c>
    </row>
    <row r="27" spans="1:9" s="9" customFormat="1" ht="39" customHeight="1">
      <c r="A27" s="20">
        <v>22</v>
      </c>
      <c r="B27" s="20" t="s">
        <v>43</v>
      </c>
      <c r="C27" s="30"/>
      <c r="D27" s="30"/>
      <c r="E27" s="29" t="str">
        <f t="shared" si="0"/>
        <v/>
      </c>
      <c r="F27" s="140"/>
      <c r="G27" s="141"/>
      <c r="H27" s="30"/>
      <c r="I27" s="30">
        <v>5</v>
      </c>
    </row>
    <row r="28" spans="1:9" s="9" customFormat="1" ht="39" customHeight="1">
      <c r="A28" s="28">
        <v>23</v>
      </c>
      <c r="B28" s="28" t="s">
        <v>43</v>
      </c>
      <c r="C28" s="31"/>
      <c r="D28" s="31"/>
      <c r="E28" s="31" t="str">
        <f t="shared" si="0"/>
        <v/>
      </c>
      <c r="F28" s="142"/>
      <c r="G28" s="143"/>
      <c r="H28" s="31"/>
      <c r="I28" s="31">
        <v>6</v>
      </c>
    </row>
    <row r="29" spans="1:9" s="9" customFormat="1" ht="39" customHeight="1">
      <c r="A29" s="20">
        <v>24</v>
      </c>
      <c r="B29" s="20" t="s">
        <v>43</v>
      </c>
      <c r="C29" s="30"/>
      <c r="D29" s="30"/>
      <c r="E29" s="29" t="str">
        <f t="shared" si="0"/>
        <v/>
      </c>
      <c r="F29" s="140"/>
      <c r="G29" s="141"/>
      <c r="H29" s="30"/>
      <c r="I29" s="30">
        <v>6</v>
      </c>
    </row>
    <row r="30" spans="1:9" s="9" customFormat="1" ht="39" customHeight="1">
      <c r="A30" s="28">
        <v>25</v>
      </c>
      <c r="B30" s="28" t="s">
        <v>43</v>
      </c>
      <c r="C30" s="31"/>
      <c r="D30" s="31"/>
      <c r="E30" s="31" t="str">
        <f t="shared" si="0"/>
        <v/>
      </c>
      <c r="F30" s="136"/>
      <c r="G30" s="136"/>
      <c r="H30" s="31"/>
      <c r="I30" s="31">
        <v>7</v>
      </c>
    </row>
    <row r="31" spans="1:9" s="9" customFormat="1" ht="39" customHeight="1">
      <c r="A31" s="20">
        <v>26</v>
      </c>
      <c r="B31" s="20" t="s">
        <v>43</v>
      </c>
      <c r="C31" s="30"/>
      <c r="D31" s="30"/>
      <c r="E31" s="30" t="str">
        <f t="shared" si="0"/>
        <v/>
      </c>
      <c r="F31" s="137"/>
      <c r="G31" s="137"/>
      <c r="H31" s="30"/>
      <c r="I31" s="30">
        <v>7</v>
      </c>
    </row>
    <row r="32" spans="1:9" s="9" customFormat="1" ht="39" customHeight="1">
      <c r="A32" s="28">
        <v>27</v>
      </c>
      <c r="B32" s="28" t="s">
        <v>43</v>
      </c>
      <c r="C32" s="31"/>
      <c r="D32" s="31"/>
      <c r="E32" s="31" t="str">
        <f t="shared" si="0"/>
        <v/>
      </c>
      <c r="F32" s="136"/>
      <c r="G32" s="136"/>
      <c r="H32" s="31"/>
      <c r="I32" s="31">
        <v>8</v>
      </c>
    </row>
    <row r="33" spans="1:11" s="9" customFormat="1" ht="39" customHeight="1">
      <c r="A33" s="20">
        <v>28</v>
      </c>
      <c r="B33" s="20" t="s">
        <v>43</v>
      </c>
      <c r="C33" s="30"/>
      <c r="D33" s="30"/>
      <c r="E33" s="30" t="str">
        <f t="shared" si="0"/>
        <v/>
      </c>
      <c r="F33" s="137"/>
      <c r="G33" s="137"/>
      <c r="H33" s="30"/>
      <c r="I33" s="30">
        <v>8</v>
      </c>
    </row>
    <row r="34" spans="1:11" s="9" customFormat="1" ht="39" customHeight="1">
      <c r="A34" s="28">
        <v>29</v>
      </c>
      <c r="B34" s="28" t="s">
        <v>43</v>
      </c>
      <c r="C34" s="31"/>
      <c r="D34" s="31"/>
      <c r="E34" s="31" t="str">
        <f t="shared" si="0"/>
        <v/>
      </c>
      <c r="F34" s="136"/>
      <c r="G34" s="136"/>
      <c r="H34" s="31"/>
      <c r="I34" s="31">
        <v>9</v>
      </c>
    </row>
    <row r="35" spans="1:11" s="9" customFormat="1" ht="39" customHeight="1">
      <c r="A35" s="20">
        <v>30</v>
      </c>
      <c r="B35" s="20" t="s">
        <v>43</v>
      </c>
      <c r="C35" s="30"/>
      <c r="D35" s="30"/>
      <c r="E35" s="30" t="str">
        <f t="shared" si="0"/>
        <v/>
      </c>
      <c r="F35" s="137"/>
      <c r="G35" s="137"/>
      <c r="H35" s="30"/>
      <c r="I35" s="30">
        <v>9</v>
      </c>
    </row>
    <row r="36" spans="1:11" s="9" customFormat="1" ht="39" customHeight="1">
      <c r="A36" s="28">
        <v>31</v>
      </c>
      <c r="B36" s="28" t="s">
        <v>43</v>
      </c>
      <c r="C36" s="31"/>
      <c r="D36" s="31"/>
      <c r="E36" s="31" t="str">
        <f t="shared" si="0"/>
        <v/>
      </c>
      <c r="F36" s="136"/>
      <c r="G36" s="136"/>
      <c r="H36" s="31"/>
      <c r="I36" s="31">
        <v>10</v>
      </c>
    </row>
    <row r="37" spans="1:11" s="9" customFormat="1" ht="39" customHeight="1">
      <c r="A37" s="20">
        <v>32</v>
      </c>
      <c r="B37" s="20" t="s">
        <v>43</v>
      </c>
      <c r="C37" s="30"/>
      <c r="D37" s="30"/>
      <c r="E37" s="30" t="str">
        <f t="shared" si="0"/>
        <v/>
      </c>
      <c r="F37" s="137"/>
      <c r="G37" s="137"/>
      <c r="H37" s="30"/>
      <c r="I37" s="30">
        <v>10</v>
      </c>
    </row>
    <row r="38" spans="1:11" s="9" customFormat="1" ht="39" customHeight="1">
      <c r="A38" s="8"/>
      <c r="B38" s="8"/>
      <c r="C38" s="12"/>
      <c r="D38" s="12"/>
      <c r="E38" s="12"/>
      <c r="F38" s="138"/>
      <c r="G38" s="139"/>
      <c r="H38" s="12"/>
      <c r="I38" s="12"/>
    </row>
    <row r="39" spans="1:11" s="9" customFormat="1" ht="39" customHeight="1">
      <c r="A39" s="8"/>
      <c r="B39" s="8"/>
      <c r="C39" s="12"/>
      <c r="D39" s="12"/>
      <c r="E39" s="12"/>
      <c r="F39" s="138"/>
      <c r="G39" s="139"/>
      <c r="H39" s="12"/>
      <c r="I39" s="12"/>
    </row>
    <row r="40" spans="1:11" s="9" customFormat="1" ht="39" customHeight="1">
      <c r="A40" s="8"/>
      <c r="B40" s="8"/>
      <c r="C40" s="12"/>
      <c r="D40" s="12"/>
      <c r="E40" s="12"/>
      <c r="F40" s="138"/>
      <c r="G40" s="139"/>
      <c r="H40" s="12"/>
      <c r="I40" s="12"/>
    </row>
    <row r="41" spans="1:11" ht="18.649999999999999" customHeight="1">
      <c r="C41" s="10" t="s">
        <v>20</v>
      </c>
    </row>
    <row r="42" spans="1:11" ht="18.649999999999999" customHeight="1">
      <c r="C42" s="102" t="s">
        <v>28</v>
      </c>
      <c r="D42" s="102"/>
      <c r="E42" s="102"/>
      <c r="F42" s="102"/>
      <c r="G42" s="102"/>
      <c r="H42" s="102"/>
      <c r="I42" s="102"/>
    </row>
    <row r="43" spans="1:11" ht="18.649999999999999" customHeight="1">
      <c r="C43" t="s">
        <v>24</v>
      </c>
      <c r="D43"/>
      <c r="E43"/>
      <c r="F43"/>
      <c r="G43"/>
      <c r="H43"/>
      <c r="I43"/>
    </row>
    <row r="44" spans="1:11" ht="18.649999999999999" customHeight="1">
      <c r="C44" t="s">
        <v>27</v>
      </c>
      <c r="D44"/>
      <c r="E44"/>
      <c r="F44"/>
      <c r="G44"/>
      <c r="H44"/>
      <c r="I44"/>
    </row>
    <row r="48" spans="1:11" ht="13">
      <c r="A48" s="40" t="s">
        <v>78</v>
      </c>
      <c r="H48" s="7" t="s">
        <v>102</v>
      </c>
      <c r="I48" s="7" t="str">
        <f>IF(男子A!A50="空","なし","あり")</f>
        <v>なし</v>
      </c>
      <c r="J48" s="7" t="s">
        <v>103</v>
      </c>
      <c r="K48" s="7" t="str">
        <f>IF(男子B!A50="空","なし","あり")</f>
        <v>なし</v>
      </c>
    </row>
    <row r="49" spans="1:9" ht="13">
      <c r="A49" s="7" t="s">
        <v>86</v>
      </c>
      <c r="B49" s="7" t="s">
        <v>80</v>
      </c>
      <c r="C49" s="7" t="s">
        <v>88</v>
      </c>
      <c r="D49" s="7" t="s">
        <v>82</v>
      </c>
      <c r="E49" s="7" t="s">
        <v>84</v>
      </c>
      <c r="H49" s="7" t="s">
        <v>90</v>
      </c>
      <c r="I49" s="7" t="s">
        <v>92</v>
      </c>
    </row>
    <row r="50" spans="1:9" ht="13">
      <c r="A50" s="7" t="str">
        <f>IF(C6="","空",MAX(男子B!A50:A84)+1)</f>
        <v>空</v>
      </c>
      <c r="B50" s="7" t="str">
        <f>IF(A50="空","",B6)</f>
        <v/>
      </c>
      <c r="C50" s="7" t="str">
        <f>IF(A50="空","",C6&amp;I50)</f>
        <v/>
      </c>
      <c r="D50" s="7" t="str">
        <f>IF(A50="空","",D6)</f>
        <v/>
      </c>
      <c r="E50" s="7" t="str">
        <f>IF(A50="空","",E6)</f>
        <v/>
      </c>
      <c r="H50" s="7" t="str">
        <f>IF(A50="空","",F6)</f>
        <v/>
      </c>
      <c r="I50" s="7" t="str">
        <f>IF(H50=1,"①",IF(H50=2,"②",IF(H50=3,"③","未入力")))</f>
        <v>未入力</v>
      </c>
    </row>
    <row r="51" spans="1:9" ht="13">
      <c r="A51" s="7" t="str">
        <f>IF(C7="","空",A50+1)</f>
        <v>空</v>
      </c>
      <c r="B51" s="7" t="str">
        <f t="shared" ref="B51:B84" si="1">IF(A51="空","",B7)</f>
        <v/>
      </c>
      <c r="C51" s="7" t="str">
        <f t="shared" ref="C51:C70" si="2">IF(A51="空","",C7&amp;I51)</f>
        <v/>
      </c>
      <c r="D51" s="7" t="str">
        <f t="shared" ref="D51:D70" si="3">IF(A51="空","",D7)</f>
        <v/>
      </c>
      <c r="E51" s="7" t="str">
        <f t="shared" ref="E51:E70" si="4">IF(A51="空","",E7)</f>
        <v/>
      </c>
      <c r="H51" s="7" t="str">
        <f t="shared" ref="H51:H70" si="5">IF(A51="空","",F7)</f>
        <v/>
      </c>
      <c r="I51" s="7" t="str">
        <f t="shared" ref="I51:I84" si="6">IF(H51=1,"①",IF(H51=2,"②",IF(H51=3,"③","未入力")))</f>
        <v>未入力</v>
      </c>
    </row>
    <row r="52" spans="1:9" ht="13">
      <c r="A52" s="7" t="str">
        <f t="shared" ref="A52:A84" si="7">IF(C8="","空",A51+1)</f>
        <v>空</v>
      </c>
      <c r="B52" s="7" t="str">
        <f t="shared" si="1"/>
        <v/>
      </c>
      <c r="C52" s="7" t="str">
        <f t="shared" si="2"/>
        <v/>
      </c>
      <c r="D52" s="7" t="str">
        <f t="shared" si="3"/>
        <v/>
      </c>
      <c r="E52" s="7" t="str">
        <f t="shared" si="4"/>
        <v/>
      </c>
      <c r="H52" s="7" t="str">
        <f t="shared" si="5"/>
        <v/>
      </c>
      <c r="I52" s="7" t="str">
        <f t="shared" si="6"/>
        <v>未入力</v>
      </c>
    </row>
    <row r="53" spans="1:9" ht="13">
      <c r="A53" s="7" t="str">
        <f t="shared" si="7"/>
        <v>空</v>
      </c>
      <c r="B53" s="7" t="str">
        <f t="shared" si="1"/>
        <v/>
      </c>
      <c r="C53" s="7" t="str">
        <f t="shared" si="2"/>
        <v/>
      </c>
      <c r="D53" s="7" t="str">
        <f t="shared" si="3"/>
        <v/>
      </c>
      <c r="E53" s="7" t="str">
        <f t="shared" si="4"/>
        <v/>
      </c>
      <c r="H53" s="7" t="str">
        <f t="shared" si="5"/>
        <v/>
      </c>
      <c r="I53" s="7" t="str">
        <f t="shared" si="6"/>
        <v>未入力</v>
      </c>
    </row>
    <row r="54" spans="1:9" ht="13">
      <c r="A54" s="7" t="str">
        <f t="shared" si="7"/>
        <v>空</v>
      </c>
      <c r="B54" s="7" t="str">
        <f t="shared" si="1"/>
        <v/>
      </c>
      <c r="C54" s="7" t="str">
        <f t="shared" si="2"/>
        <v/>
      </c>
      <c r="D54" s="7" t="str">
        <f t="shared" si="3"/>
        <v/>
      </c>
      <c r="E54" s="7" t="str">
        <f t="shared" si="4"/>
        <v/>
      </c>
      <c r="H54" s="7" t="str">
        <f t="shared" si="5"/>
        <v/>
      </c>
      <c r="I54" s="7" t="str">
        <f t="shared" si="6"/>
        <v>未入力</v>
      </c>
    </row>
    <row r="55" spans="1:9" ht="13">
      <c r="A55" s="7" t="str">
        <f t="shared" si="7"/>
        <v>空</v>
      </c>
      <c r="B55" s="7" t="str">
        <f t="shared" si="1"/>
        <v/>
      </c>
      <c r="C55" s="7" t="str">
        <f t="shared" si="2"/>
        <v/>
      </c>
      <c r="D55" s="7" t="str">
        <f t="shared" si="3"/>
        <v/>
      </c>
      <c r="E55" s="7" t="str">
        <f t="shared" si="4"/>
        <v/>
      </c>
      <c r="H55" s="7" t="str">
        <f t="shared" si="5"/>
        <v/>
      </c>
      <c r="I55" s="7" t="str">
        <f t="shared" si="6"/>
        <v>未入力</v>
      </c>
    </row>
    <row r="56" spans="1:9" ht="13">
      <c r="A56" s="7" t="str">
        <f t="shared" si="7"/>
        <v>空</v>
      </c>
      <c r="B56" s="7" t="str">
        <f t="shared" si="1"/>
        <v/>
      </c>
      <c r="C56" s="7" t="str">
        <f t="shared" si="2"/>
        <v/>
      </c>
      <c r="D56" s="7" t="str">
        <f t="shared" si="3"/>
        <v/>
      </c>
      <c r="E56" s="7" t="str">
        <f t="shared" si="4"/>
        <v/>
      </c>
      <c r="H56" s="7" t="str">
        <f t="shared" si="5"/>
        <v/>
      </c>
      <c r="I56" s="7" t="str">
        <f t="shared" si="6"/>
        <v>未入力</v>
      </c>
    </row>
    <row r="57" spans="1:9" ht="13">
      <c r="A57" s="7" t="str">
        <f t="shared" si="7"/>
        <v>空</v>
      </c>
      <c r="B57" s="7" t="str">
        <f t="shared" si="1"/>
        <v/>
      </c>
      <c r="C57" s="7" t="str">
        <f t="shared" si="2"/>
        <v/>
      </c>
      <c r="D57" s="7" t="str">
        <f t="shared" si="3"/>
        <v/>
      </c>
      <c r="E57" s="7" t="str">
        <f t="shared" si="4"/>
        <v/>
      </c>
      <c r="H57" s="7" t="str">
        <f t="shared" si="5"/>
        <v/>
      </c>
      <c r="I57" s="7" t="str">
        <f t="shared" si="6"/>
        <v>未入力</v>
      </c>
    </row>
    <row r="58" spans="1:9" ht="13">
      <c r="A58" s="7" t="str">
        <f t="shared" si="7"/>
        <v>空</v>
      </c>
      <c r="B58" s="7" t="str">
        <f t="shared" si="1"/>
        <v/>
      </c>
      <c r="C58" s="7" t="str">
        <f t="shared" si="2"/>
        <v/>
      </c>
      <c r="D58" s="7" t="str">
        <f t="shared" si="3"/>
        <v/>
      </c>
      <c r="E58" s="7" t="str">
        <f t="shared" si="4"/>
        <v/>
      </c>
      <c r="H58" s="7" t="str">
        <f t="shared" si="5"/>
        <v/>
      </c>
      <c r="I58" s="7" t="str">
        <f t="shared" si="6"/>
        <v>未入力</v>
      </c>
    </row>
    <row r="59" spans="1:9" ht="13">
      <c r="A59" s="7" t="str">
        <f t="shared" si="7"/>
        <v>空</v>
      </c>
      <c r="B59" s="7" t="str">
        <f t="shared" si="1"/>
        <v/>
      </c>
      <c r="C59" s="7" t="str">
        <f t="shared" si="2"/>
        <v/>
      </c>
      <c r="D59" s="7" t="str">
        <f t="shared" si="3"/>
        <v/>
      </c>
      <c r="E59" s="7" t="str">
        <f t="shared" si="4"/>
        <v/>
      </c>
      <c r="H59" s="7" t="str">
        <f t="shared" si="5"/>
        <v/>
      </c>
      <c r="I59" s="7" t="str">
        <f t="shared" si="6"/>
        <v>未入力</v>
      </c>
    </row>
    <row r="60" spans="1:9" ht="13">
      <c r="A60" s="7" t="str">
        <f t="shared" si="7"/>
        <v>空</v>
      </c>
      <c r="B60" s="7" t="str">
        <f t="shared" si="1"/>
        <v/>
      </c>
      <c r="C60" s="7" t="str">
        <f t="shared" si="2"/>
        <v/>
      </c>
      <c r="D60" s="7" t="str">
        <f t="shared" si="3"/>
        <v/>
      </c>
      <c r="E60" s="7" t="str">
        <f t="shared" si="4"/>
        <v/>
      </c>
      <c r="H60" s="7" t="str">
        <f t="shared" si="5"/>
        <v/>
      </c>
      <c r="I60" s="7" t="str">
        <f t="shared" si="6"/>
        <v>未入力</v>
      </c>
    </row>
    <row r="61" spans="1:9" ht="13">
      <c r="A61" s="7" t="str">
        <f t="shared" si="7"/>
        <v>空</v>
      </c>
      <c r="B61" s="7" t="str">
        <f t="shared" si="1"/>
        <v/>
      </c>
      <c r="C61" s="7" t="str">
        <f t="shared" si="2"/>
        <v/>
      </c>
      <c r="D61" s="7" t="str">
        <f t="shared" si="3"/>
        <v/>
      </c>
      <c r="E61" s="7" t="str">
        <f t="shared" si="4"/>
        <v/>
      </c>
      <c r="H61" s="7" t="str">
        <f t="shared" si="5"/>
        <v/>
      </c>
      <c r="I61" s="7" t="str">
        <f t="shared" si="6"/>
        <v>未入力</v>
      </c>
    </row>
    <row r="62" spans="1:9" ht="13">
      <c r="A62" s="7" t="str">
        <f t="shared" si="7"/>
        <v>空</v>
      </c>
      <c r="B62" s="7" t="str">
        <f t="shared" si="1"/>
        <v/>
      </c>
      <c r="C62" s="7" t="str">
        <f t="shared" si="2"/>
        <v/>
      </c>
      <c r="D62" s="7" t="str">
        <f t="shared" si="3"/>
        <v/>
      </c>
      <c r="E62" s="7" t="str">
        <f t="shared" si="4"/>
        <v/>
      </c>
      <c r="H62" s="7" t="str">
        <f t="shared" si="5"/>
        <v/>
      </c>
      <c r="I62" s="7" t="str">
        <f t="shared" si="6"/>
        <v>未入力</v>
      </c>
    </row>
    <row r="63" spans="1:9" ht="13">
      <c r="A63" s="7" t="str">
        <f t="shared" si="7"/>
        <v>空</v>
      </c>
      <c r="B63" s="7" t="str">
        <f t="shared" si="1"/>
        <v/>
      </c>
      <c r="C63" s="7" t="str">
        <f t="shared" si="2"/>
        <v/>
      </c>
      <c r="D63" s="7" t="str">
        <f t="shared" si="3"/>
        <v/>
      </c>
      <c r="E63" s="7" t="str">
        <f t="shared" si="4"/>
        <v/>
      </c>
      <c r="H63" s="7" t="str">
        <f t="shared" si="5"/>
        <v/>
      </c>
      <c r="I63" s="7" t="str">
        <f t="shared" si="6"/>
        <v>未入力</v>
      </c>
    </row>
    <row r="64" spans="1:9" ht="13">
      <c r="A64" s="7" t="str">
        <f t="shared" si="7"/>
        <v>空</v>
      </c>
      <c r="B64" s="7" t="str">
        <f t="shared" si="1"/>
        <v/>
      </c>
      <c r="C64" s="7" t="str">
        <f t="shared" si="2"/>
        <v/>
      </c>
      <c r="D64" s="7" t="str">
        <f t="shared" si="3"/>
        <v/>
      </c>
      <c r="E64" s="7" t="str">
        <f t="shared" si="4"/>
        <v/>
      </c>
      <c r="H64" s="7" t="str">
        <f t="shared" si="5"/>
        <v/>
      </c>
      <c r="I64" s="7" t="str">
        <f t="shared" si="6"/>
        <v>未入力</v>
      </c>
    </row>
    <row r="65" spans="1:9" ht="13">
      <c r="A65" s="7" t="str">
        <f t="shared" si="7"/>
        <v>空</v>
      </c>
      <c r="B65" s="7" t="str">
        <f t="shared" si="1"/>
        <v/>
      </c>
      <c r="C65" s="7" t="str">
        <f t="shared" si="2"/>
        <v/>
      </c>
      <c r="D65" s="7" t="str">
        <f t="shared" si="3"/>
        <v/>
      </c>
      <c r="E65" s="7" t="str">
        <f t="shared" si="4"/>
        <v/>
      </c>
      <c r="H65" s="7" t="str">
        <f t="shared" si="5"/>
        <v/>
      </c>
      <c r="I65" s="7" t="str">
        <f t="shared" si="6"/>
        <v>未入力</v>
      </c>
    </row>
    <row r="66" spans="1:9" ht="13">
      <c r="A66" s="7" t="str">
        <f t="shared" si="7"/>
        <v>空</v>
      </c>
      <c r="B66" s="7" t="str">
        <f t="shared" si="1"/>
        <v/>
      </c>
      <c r="C66" s="7" t="str">
        <f t="shared" si="2"/>
        <v/>
      </c>
      <c r="D66" s="7" t="str">
        <f t="shared" si="3"/>
        <v/>
      </c>
      <c r="E66" s="7" t="str">
        <f t="shared" si="4"/>
        <v/>
      </c>
      <c r="H66" s="7" t="str">
        <f t="shared" si="5"/>
        <v/>
      </c>
      <c r="I66" s="7" t="str">
        <f t="shared" si="6"/>
        <v>未入力</v>
      </c>
    </row>
    <row r="67" spans="1:9" ht="13">
      <c r="A67" s="7" t="str">
        <f t="shared" si="7"/>
        <v>空</v>
      </c>
      <c r="B67" s="7" t="str">
        <f t="shared" si="1"/>
        <v/>
      </c>
      <c r="C67" s="7" t="str">
        <f t="shared" si="2"/>
        <v/>
      </c>
      <c r="D67" s="7" t="str">
        <f t="shared" si="3"/>
        <v/>
      </c>
      <c r="E67" s="7" t="str">
        <f t="shared" si="4"/>
        <v/>
      </c>
      <c r="H67" s="7" t="str">
        <f t="shared" si="5"/>
        <v/>
      </c>
      <c r="I67" s="7" t="str">
        <f t="shared" si="6"/>
        <v>未入力</v>
      </c>
    </row>
    <row r="68" spans="1:9" ht="13">
      <c r="A68" s="7" t="str">
        <f t="shared" si="7"/>
        <v>空</v>
      </c>
      <c r="B68" s="7" t="str">
        <f t="shared" si="1"/>
        <v/>
      </c>
      <c r="C68" s="7" t="str">
        <f t="shared" si="2"/>
        <v/>
      </c>
      <c r="D68" s="7" t="str">
        <f t="shared" si="3"/>
        <v/>
      </c>
      <c r="E68" s="7" t="str">
        <f t="shared" si="4"/>
        <v/>
      </c>
      <c r="H68" s="7" t="str">
        <f t="shared" si="5"/>
        <v/>
      </c>
      <c r="I68" s="7" t="str">
        <f t="shared" si="6"/>
        <v>未入力</v>
      </c>
    </row>
    <row r="69" spans="1:9" ht="13">
      <c r="A69" s="7" t="str">
        <f t="shared" si="7"/>
        <v>空</v>
      </c>
      <c r="B69" s="7" t="str">
        <f t="shared" si="1"/>
        <v/>
      </c>
      <c r="C69" s="7" t="str">
        <f t="shared" si="2"/>
        <v/>
      </c>
      <c r="D69" s="7" t="str">
        <f t="shared" si="3"/>
        <v/>
      </c>
      <c r="E69" s="7" t="str">
        <f t="shared" si="4"/>
        <v/>
      </c>
      <c r="H69" s="7" t="str">
        <f t="shared" si="5"/>
        <v/>
      </c>
      <c r="I69" s="7" t="str">
        <f t="shared" si="6"/>
        <v>未入力</v>
      </c>
    </row>
    <row r="70" spans="1:9" ht="13">
      <c r="A70" s="7" t="str">
        <f t="shared" si="7"/>
        <v>空</v>
      </c>
      <c r="B70" s="7" t="str">
        <f t="shared" si="1"/>
        <v/>
      </c>
      <c r="C70" s="7" t="str">
        <f t="shared" si="2"/>
        <v/>
      </c>
      <c r="D70" s="7" t="str">
        <f t="shared" si="3"/>
        <v/>
      </c>
      <c r="E70" s="7" t="str">
        <f t="shared" si="4"/>
        <v/>
      </c>
      <c r="H70" s="7" t="str">
        <f t="shared" si="5"/>
        <v/>
      </c>
      <c r="I70" s="7" t="str">
        <f t="shared" si="6"/>
        <v>未入力</v>
      </c>
    </row>
    <row r="71" spans="1:9" ht="13">
      <c r="A71" s="7" t="str">
        <f t="shared" si="7"/>
        <v>空</v>
      </c>
      <c r="B71" s="7" t="str">
        <f>IF(A71="空","",B27)</f>
        <v/>
      </c>
      <c r="C71" s="7" t="str">
        <f>IF(A71="空","",C27&amp;I71)</f>
        <v/>
      </c>
      <c r="D71" s="7" t="str">
        <f>IF(A71="空","",D27)</f>
        <v/>
      </c>
      <c r="E71" s="7" t="str">
        <f>IF(A71="空","",E27)</f>
        <v/>
      </c>
      <c r="H71" s="7" t="str">
        <f>IF(A71="空","",F27)</f>
        <v/>
      </c>
      <c r="I71" s="7" t="str">
        <f>IF(H71=1,"①",IF(H71=2,"②",IF(H71=3,"③","未入力")))</f>
        <v>未入力</v>
      </c>
    </row>
    <row r="72" spans="1:9" ht="13">
      <c r="A72" s="7" t="str">
        <f t="shared" si="7"/>
        <v>空</v>
      </c>
      <c r="B72" s="7" t="str">
        <f t="shared" si="1"/>
        <v/>
      </c>
      <c r="C72" s="7" t="str">
        <f t="shared" ref="C72:C84" si="8">IF(A72="空","",C28&amp;I72)</f>
        <v/>
      </c>
      <c r="D72" s="7" t="str">
        <f t="shared" ref="D72:D84" si="9">IF(A72="空","",D28)</f>
        <v/>
      </c>
      <c r="E72" s="7" t="str">
        <f t="shared" ref="E72:E84" si="10">IF(A72="空","",E28)</f>
        <v/>
      </c>
      <c r="H72" s="7" t="str">
        <f t="shared" ref="H72:H84" si="11">IF(A72="空","",F28)</f>
        <v/>
      </c>
      <c r="I72" s="7" t="str">
        <f t="shared" si="6"/>
        <v>未入力</v>
      </c>
    </row>
    <row r="73" spans="1:9" ht="13">
      <c r="A73" s="7" t="str">
        <f t="shared" si="7"/>
        <v>空</v>
      </c>
      <c r="B73" s="7" t="str">
        <f t="shared" si="1"/>
        <v/>
      </c>
      <c r="C73" s="7" t="str">
        <f t="shared" si="8"/>
        <v/>
      </c>
      <c r="D73" s="7" t="str">
        <f t="shared" si="9"/>
        <v/>
      </c>
      <c r="E73" s="7" t="str">
        <f t="shared" si="10"/>
        <v/>
      </c>
      <c r="H73" s="7" t="str">
        <f t="shared" si="11"/>
        <v/>
      </c>
      <c r="I73" s="7" t="str">
        <f t="shared" si="6"/>
        <v>未入力</v>
      </c>
    </row>
    <row r="74" spans="1:9" ht="13">
      <c r="A74" s="7" t="str">
        <f t="shared" si="7"/>
        <v>空</v>
      </c>
      <c r="B74" s="7" t="str">
        <f t="shared" si="1"/>
        <v/>
      </c>
      <c r="C74" s="7" t="str">
        <f t="shared" si="8"/>
        <v/>
      </c>
      <c r="D74" s="7" t="str">
        <f t="shared" si="9"/>
        <v/>
      </c>
      <c r="E74" s="7" t="str">
        <f t="shared" si="10"/>
        <v/>
      </c>
      <c r="H74" s="7" t="str">
        <f t="shared" si="11"/>
        <v/>
      </c>
      <c r="I74" s="7" t="str">
        <f t="shared" si="6"/>
        <v>未入力</v>
      </c>
    </row>
    <row r="75" spans="1:9" ht="13">
      <c r="A75" s="7" t="str">
        <f t="shared" si="7"/>
        <v>空</v>
      </c>
      <c r="B75" s="7" t="str">
        <f t="shared" si="1"/>
        <v/>
      </c>
      <c r="C75" s="7" t="str">
        <f t="shared" si="8"/>
        <v/>
      </c>
      <c r="D75" s="7" t="str">
        <f t="shared" si="9"/>
        <v/>
      </c>
      <c r="E75" s="7" t="str">
        <f t="shared" si="10"/>
        <v/>
      </c>
      <c r="H75" s="7" t="str">
        <f t="shared" si="11"/>
        <v/>
      </c>
      <c r="I75" s="7" t="str">
        <f t="shared" si="6"/>
        <v>未入力</v>
      </c>
    </row>
    <row r="76" spans="1:9" ht="13">
      <c r="A76" s="7" t="str">
        <f t="shared" si="7"/>
        <v>空</v>
      </c>
      <c r="B76" s="7" t="str">
        <f t="shared" si="1"/>
        <v/>
      </c>
      <c r="C76" s="7" t="str">
        <f t="shared" si="8"/>
        <v/>
      </c>
      <c r="D76" s="7" t="str">
        <f t="shared" si="9"/>
        <v/>
      </c>
      <c r="E76" s="7" t="str">
        <f t="shared" si="10"/>
        <v/>
      </c>
      <c r="H76" s="7" t="str">
        <f t="shared" si="11"/>
        <v/>
      </c>
      <c r="I76" s="7" t="str">
        <f t="shared" si="6"/>
        <v>未入力</v>
      </c>
    </row>
    <row r="77" spans="1:9" ht="13">
      <c r="A77" s="7" t="str">
        <f t="shared" si="7"/>
        <v>空</v>
      </c>
      <c r="B77" s="7" t="str">
        <f t="shared" si="1"/>
        <v/>
      </c>
      <c r="C77" s="7" t="str">
        <f t="shared" si="8"/>
        <v/>
      </c>
      <c r="D77" s="7" t="str">
        <f t="shared" si="9"/>
        <v/>
      </c>
      <c r="E77" s="7" t="str">
        <f t="shared" si="10"/>
        <v/>
      </c>
      <c r="H77" s="7" t="str">
        <f t="shared" si="11"/>
        <v/>
      </c>
      <c r="I77" s="7" t="str">
        <f t="shared" si="6"/>
        <v>未入力</v>
      </c>
    </row>
    <row r="78" spans="1:9" ht="13">
      <c r="A78" s="7" t="str">
        <f t="shared" si="7"/>
        <v>空</v>
      </c>
      <c r="B78" s="7" t="str">
        <f t="shared" si="1"/>
        <v/>
      </c>
      <c r="C78" s="7" t="str">
        <f t="shared" si="8"/>
        <v/>
      </c>
      <c r="D78" s="7" t="str">
        <f t="shared" si="9"/>
        <v/>
      </c>
      <c r="E78" s="7" t="str">
        <f t="shared" si="10"/>
        <v/>
      </c>
      <c r="H78" s="7" t="str">
        <f t="shared" si="11"/>
        <v/>
      </c>
      <c r="I78" s="7" t="str">
        <f t="shared" si="6"/>
        <v>未入力</v>
      </c>
    </row>
    <row r="79" spans="1:9" ht="13">
      <c r="A79" s="7" t="str">
        <f t="shared" si="7"/>
        <v>空</v>
      </c>
      <c r="B79" s="7" t="str">
        <f t="shared" si="1"/>
        <v/>
      </c>
      <c r="C79" s="7" t="str">
        <f t="shared" si="8"/>
        <v/>
      </c>
      <c r="D79" s="7" t="str">
        <f t="shared" si="9"/>
        <v/>
      </c>
      <c r="E79" s="7" t="str">
        <f t="shared" si="10"/>
        <v/>
      </c>
      <c r="H79" s="7" t="str">
        <f t="shared" si="11"/>
        <v/>
      </c>
      <c r="I79" s="7" t="str">
        <f t="shared" si="6"/>
        <v>未入力</v>
      </c>
    </row>
    <row r="80" spans="1:9" ht="13">
      <c r="A80" s="7" t="str">
        <f t="shared" si="7"/>
        <v>空</v>
      </c>
      <c r="B80" s="7" t="str">
        <f t="shared" si="1"/>
        <v/>
      </c>
      <c r="C80" s="7" t="str">
        <f t="shared" si="8"/>
        <v/>
      </c>
      <c r="D80" s="7" t="str">
        <f t="shared" si="9"/>
        <v/>
      </c>
      <c r="E80" s="7" t="str">
        <f t="shared" si="10"/>
        <v/>
      </c>
      <c r="H80" s="7" t="str">
        <f t="shared" si="11"/>
        <v/>
      </c>
      <c r="I80" s="7" t="str">
        <f t="shared" si="6"/>
        <v>未入力</v>
      </c>
    </row>
    <row r="81" spans="1:9" ht="13">
      <c r="A81" s="7" t="str">
        <f t="shared" si="7"/>
        <v>空</v>
      </c>
      <c r="B81" s="7" t="str">
        <f t="shared" si="1"/>
        <v/>
      </c>
      <c r="C81" s="7" t="str">
        <f t="shared" si="8"/>
        <v/>
      </c>
      <c r="D81" s="7" t="str">
        <f t="shared" si="9"/>
        <v/>
      </c>
      <c r="E81" s="7" t="str">
        <f t="shared" si="10"/>
        <v/>
      </c>
      <c r="H81" s="7" t="str">
        <f t="shared" si="11"/>
        <v/>
      </c>
      <c r="I81" s="7" t="str">
        <f t="shared" si="6"/>
        <v>未入力</v>
      </c>
    </row>
    <row r="82" spans="1:9" ht="13">
      <c r="A82" s="7" t="str">
        <f t="shared" si="7"/>
        <v>空</v>
      </c>
      <c r="B82" s="7" t="str">
        <f t="shared" si="1"/>
        <v/>
      </c>
      <c r="C82" s="7" t="str">
        <f t="shared" si="8"/>
        <v/>
      </c>
      <c r="D82" s="7" t="str">
        <f t="shared" si="9"/>
        <v/>
      </c>
      <c r="E82" s="7" t="str">
        <f t="shared" si="10"/>
        <v/>
      </c>
      <c r="H82" s="7" t="str">
        <f t="shared" si="11"/>
        <v/>
      </c>
      <c r="I82" s="7" t="str">
        <f t="shared" si="6"/>
        <v>未入力</v>
      </c>
    </row>
    <row r="83" spans="1:9" ht="13">
      <c r="A83" s="7" t="str">
        <f t="shared" si="7"/>
        <v>空</v>
      </c>
      <c r="B83" s="7" t="str">
        <f t="shared" si="1"/>
        <v/>
      </c>
      <c r="C83" s="7" t="str">
        <f t="shared" si="8"/>
        <v/>
      </c>
      <c r="D83" s="7" t="str">
        <f t="shared" si="9"/>
        <v/>
      </c>
      <c r="E83" s="7" t="str">
        <f t="shared" si="10"/>
        <v/>
      </c>
      <c r="H83" s="7" t="str">
        <f t="shared" si="11"/>
        <v/>
      </c>
      <c r="I83" s="7" t="str">
        <f t="shared" si="6"/>
        <v>未入力</v>
      </c>
    </row>
    <row r="84" spans="1:9" ht="13">
      <c r="A84" s="7" t="str">
        <f t="shared" si="7"/>
        <v>空</v>
      </c>
      <c r="B84" s="7" t="str">
        <f t="shared" si="1"/>
        <v/>
      </c>
      <c r="C84" s="7" t="str">
        <f t="shared" si="8"/>
        <v/>
      </c>
      <c r="D84" s="7" t="str">
        <f t="shared" si="9"/>
        <v/>
      </c>
      <c r="E84" s="7" t="str">
        <f t="shared" si="10"/>
        <v/>
      </c>
      <c r="H84" s="7" t="str">
        <f t="shared" si="11"/>
        <v/>
      </c>
      <c r="I84" s="7" t="str">
        <f t="shared" si="6"/>
        <v>未入力</v>
      </c>
    </row>
    <row r="85" spans="1:9" ht="13"/>
    <row r="86" spans="1:9" ht="13"/>
    <row r="87" spans="1:9" ht="13"/>
  </sheetData>
  <mergeCells count="44">
    <mergeCell ref="A2:E2"/>
    <mergeCell ref="A3:B5"/>
    <mergeCell ref="C3:C5"/>
    <mergeCell ref="D3:D5"/>
    <mergeCell ref="E3:E5"/>
    <mergeCell ref="F3:G5"/>
    <mergeCell ref="H3:I3"/>
    <mergeCell ref="F2:H2"/>
    <mergeCell ref="F17:G17"/>
    <mergeCell ref="F6:G6"/>
    <mergeCell ref="F7:G7"/>
    <mergeCell ref="F8:G8"/>
    <mergeCell ref="F9:G9"/>
    <mergeCell ref="F10:G10"/>
    <mergeCell ref="F11:G11"/>
    <mergeCell ref="F12:G12"/>
    <mergeCell ref="F13:G13"/>
    <mergeCell ref="F14:G14"/>
    <mergeCell ref="F15:G15"/>
    <mergeCell ref="F16:G16"/>
    <mergeCell ref="F29:G29"/>
    <mergeCell ref="F18:G18"/>
    <mergeCell ref="F19:G19"/>
    <mergeCell ref="F20:G20"/>
    <mergeCell ref="F21:G21"/>
    <mergeCell ref="F22:G22"/>
    <mergeCell ref="F23:G23"/>
    <mergeCell ref="F24:G24"/>
    <mergeCell ref="F25:G25"/>
    <mergeCell ref="F26:G26"/>
    <mergeCell ref="F27:G27"/>
    <mergeCell ref="F28:G28"/>
    <mergeCell ref="C42:I42"/>
    <mergeCell ref="F30:G30"/>
    <mergeCell ref="F31:G31"/>
    <mergeCell ref="F32:G32"/>
    <mergeCell ref="F33:G33"/>
    <mergeCell ref="F34:G34"/>
    <mergeCell ref="F35:G35"/>
    <mergeCell ref="F36:G36"/>
    <mergeCell ref="F37:G37"/>
    <mergeCell ref="F38:G38"/>
    <mergeCell ref="F39:G39"/>
    <mergeCell ref="F40:G40"/>
  </mergeCells>
  <phoneticPr fontId="1"/>
  <printOptions horizontalCentered="1"/>
  <pageMargins left="0.59055118110236227" right="0.59055118110236227" top="0.78740157480314965" bottom="0.78740157480314965" header="0.51181102362204722" footer="0.51181102362204722"/>
  <pageSetup paperSize="9" scale="83" orientation="portrait" r:id="rId1"/>
  <headerFooter alignWithMargins="0"/>
  <colBreaks count="1" manualBreakCount="1">
    <brk id="9"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O99"/>
  <sheetViews>
    <sheetView showZeros="0" view="pageBreakPreview" zoomScaleNormal="100" workbookViewId="0">
      <selection activeCell="W49" sqref="W49"/>
    </sheetView>
  </sheetViews>
  <sheetFormatPr defaultColWidth="1.7265625" defaultRowHeight="17.5" customHeight="1"/>
  <cols>
    <col min="1" max="45" width="1.7265625" style="11" customWidth="1"/>
    <col min="46" max="16384" width="1.7265625" style="11"/>
  </cols>
  <sheetData>
    <row r="1" spans="1:41" ht="17.5" customHeight="1">
      <c r="A1" s="126" t="s">
        <v>21</v>
      </c>
      <c r="B1" s="126"/>
      <c r="C1" s="126"/>
      <c r="D1" s="126" t="s">
        <v>22</v>
      </c>
      <c r="E1" s="126"/>
      <c r="F1" s="126"/>
      <c r="G1" s="126"/>
      <c r="H1" s="126"/>
      <c r="I1" s="126"/>
      <c r="J1" s="126"/>
    </row>
    <row r="2" spans="1:41" ht="17.5" customHeight="1">
      <c r="A2" s="133" t="str">
        <f>個人戦1枚目!B2</f>
        <v>令和７年度　第４２回　道南中学生新人バドミントン大会</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row>
    <row r="3" spans="1:41" ht="12.65" customHeight="1">
      <c r="A3" s="7"/>
      <c r="B3" s="7"/>
      <c r="C3" s="134" t="s">
        <v>41</v>
      </c>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row>
    <row r="4" spans="1:41" ht="12.65" customHeight="1">
      <c r="A4" s="7"/>
      <c r="B4" s="7"/>
      <c r="C4" s="134" t="s">
        <v>25</v>
      </c>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row>
    <row r="5" spans="1:41" ht="12.65" customHeight="1">
      <c r="A5" s="7"/>
      <c r="B5" s="7"/>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0"/>
    </row>
    <row r="6" spans="1:41" ht="12.65" customHeight="1">
      <c r="A6" s="7"/>
      <c r="B6" s="7"/>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0"/>
    </row>
    <row r="7" spans="1:41" ht="17.5" customHeight="1">
      <c r="B7" s="113">
        <v>1</v>
      </c>
      <c r="C7" s="114"/>
      <c r="D7" s="152" t="s">
        <v>39</v>
      </c>
      <c r="E7" s="153"/>
      <c r="F7" s="153"/>
      <c r="G7" s="153"/>
      <c r="H7" s="153"/>
      <c r="I7" s="153"/>
      <c r="J7" s="153"/>
      <c r="K7" s="153"/>
      <c r="L7" s="153"/>
      <c r="M7" s="153"/>
      <c r="N7" s="153"/>
      <c r="O7" s="153"/>
      <c r="P7" s="153"/>
      <c r="Q7" s="154"/>
      <c r="V7" s="113">
        <v>2</v>
      </c>
      <c r="W7" s="114"/>
      <c r="X7" s="152" t="s">
        <v>39</v>
      </c>
      <c r="Y7" s="153"/>
      <c r="Z7" s="153"/>
      <c r="AA7" s="153"/>
      <c r="AB7" s="153"/>
      <c r="AC7" s="153"/>
      <c r="AD7" s="153"/>
      <c r="AE7" s="153"/>
      <c r="AF7" s="153"/>
      <c r="AG7" s="153"/>
      <c r="AH7" s="153"/>
      <c r="AI7" s="153"/>
      <c r="AJ7" s="153"/>
      <c r="AK7" s="154"/>
    </row>
    <row r="8" spans="1:41" ht="17.5" customHeight="1">
      <c r="B8" s="155" t="s">
        <v>17</v>
      </c>
      <c r="C8" s="156"/>
      <c r="D8" s="159">
        <f>VLOOKUP(B7,女子A!$A$6:$K$40,3,0)</f>
        <v>0</v>
      </c>
      <c r="E8" s="160"/>
      <c r="F8" s="160"/>
      <c r="G8" s="160"/>
      <c r="H8" s="160"/>
      <c r="I8" s="160"/>
      <c r="J8" s="160"/>
      <c r="K8" s="161"/>
      <c r="L8" s="144" t="s">
        <v>23</v>
      </c>
      <c r="M8" s="145"/>
      <c r="N8" s="146">
        <f>女子A!F2</f>
        <v>0</v>
      </c>
      <c r="O8" s="147"/>
      <c r="P8" s="147"/>
      <c r="Q8" s="148"/>
      <c r="V8" s="155" t="s">
        <v>17</v>
      </c>
      <c r="W8" s="156"/>
      <c r="X8" s="159">
        <f>VLOOKUP(V7,女子A!$A$6:$K$40,3,0)</f>
        <v>0</v>
      </c>
      <c r="Y8" s="160"/>
      <c r="Z8" s="160"/>
      <c r="AA8" s="160"/>
      <c r="AB8" s="160"/>
      <c r="AC8" s="160"/>
      <c r="AD8" s="160"/>
      <c r="AE8" s="161"/>
      <c r="AF8" s="144" t="s">
        <v>23</v>
      </c>
      <c r="AG8" s="145"/>
      <c r="AH8" s="146">
        <f>女子A!$F$2</f>
        <v>0</v>
      </c>
      <c r="AI8" s="147"/>
      <c r="AJ8" s="147"/>
      <c r="AK8" s="148"/>
    </row>
    <row r="9" spans="1:41" ht="17.5" customHeight="1">
      <c r="B9" s="157"/>
      <c r="C9" s="158"/>
      <c r="D9" s="149"/>
      <c r="E9" s="162"/>
      <c r="F9" s="162"/>
      <c r="G9" s="162"/>
      <c r="H9" s="162"/>
      <c r="I9" s="162"/>
      <c r="J9" s="162"/>
      <c r="K9" s="150"/>
      <c r="L9" s="149">
        <v>1</v>
      </c>
      <c r="M9" s="150"/>
      <c r="N9" s="144" t="s">
        <v>19</v>
      </c>
      <c r="O9" s="151"/>
      <c r="P9" s="151"/>
      <c r="Q9" s="145"/>
      <c r="V9" s="157"/>
      <c r="W9" s="158"/>
      <c r="X9" s="149"/>
      <c r="Y9" s="162"/>
      <c r="Z9" s="162"/>
      <c r="AA9" s="162"/>
      <c r="AB9" s="162"/>
      <c r="AC9" s="162"/>
      <c r="AD9" s="162"/>
      <c r="AE9" s="150"/>
      <c r="AF9" s="149">
        <v>2</v>
      </c>
      <c r="AG9" s="150"/>
      <c r="AH9" s="144" t="s">
        <v>19</v>
      </c>
      <c r="AI9" s="151"/>
      <c r="AJ9" s="151"/>
      <c r="AK9" s="145"/>
    </row>
    <row r="10" spans="1:41" ht="14.25" customHeight="1">
      <c r="D10" s="13"/>
      <c r="E10" s="13"/>
      <c r="F10" s="13"/>
      <c r="G10" s="13"/>
      <c r="H10" s="13"/>
      <c r="I10" s="13"/>
      <c r="J10" s="13"/>
      <c r="K10" s="13"/>
      <c r="L10" s="13"/>
      <c r="M10" s="13"/>
      <c r="N10" s="13"/>
      <c r="O10" s="13"/>
      <c r="P10" s="13"/>
      <c r="Q10" s="13"/>
      <c r="V10" s="22"/>
      <c r="W10" s="22"/>
      <c r="X10" s="26"/>
      <c r="Y10" s="26"/>
      <c r="Z10" s="26"/>
      <c r="AA10" s="26"/>
      <c r="AB10" s="26"/>
      <c r="AC10" s="26"/>
      <c r="AD10" s="26"/>
      <c r="AE10" s="26"/>
      <c r="AF10" s="26"/>
      <c r="AG10" s="26"/>
      <c r="AH10" s="13"/>
      <c r="AI10" s="13"/>
      <c r="AJ10" s="13"/>
      <c r="AK10" s="13"/>
    </row>
    <row r="11" spans="1:41" ht="14.25" customHeight="1">
      <c r="D11" s="13"/>
      <c r="E11" s="13"/>
      <c r="F11" s="13"/>
      <c r="G11" s="13"/>
      <c r="H11" s="13"/>
      <c r="I11" s="13"/>
      <c r="J11" s="13"/>
      <c r="K11" s="13"/>
      <c r="L11" s="13"/>
      <c r="M11" s="13"/>
      <c r="N11" s="13"/>
      <c r="O11" s="13"/>
      <c r="P11" s="13"/>
      <c r="Q11" s="13"/>
      <c r="V11" s="22"/>
      <c r="W11" s="22"/>
      <c r="X11" s="26"/>
      <c r="Y11" s="26"/>
      <c r="Z11" s="26"/>
      <c r="AA11" s="26"/>
      <c r="AB11" s="26"/>
      <c r="AC11" s="26"/>
      <c r="AD11" s="26"/>
      <c r="AE11" s="26"/>
      <c r="AF11" s="26"/>
      <c r="AG11" s="26"/>
      <c r="AH11" s="13"/>
      <c r="AI11" s="13"/>
      <c r="AJ11" s="13"/>
      <c r="AK11" s="13"/>
    </row>
    <row r="12" spans="1:41" ht="17.5" customHeight="1">
      <c r="B12" s="113">
        <v>3</v>
      </c>
      <c r="C12" s="114"/>
      <c r="D12" s="152" t="s">
        <v>39</v>
      </c>
      <c r="E12" s="153"/>
      <c r="F12" s="153"/>
      <c r="G12" s="153"/>
      <c r="H12" s="153"/>
      <c r="I12" s="153"/>
      <c r="J12" s="153"/>
      <c r="K12" s="153"/>
      <c r="L12" s="153"/>
      <c r="M12" s="153"/>
      <c r="N12" s="153"/>
      <c r="O12" s="153"/>
      <c r="P12" s="153"/>
      <c r="Q12" s="154"/>
      <c r="V12" s="113">
        <v>4</v>
      </c>
      <c r="W12" s="114"/>
      <c r="X12" s="152" t="s">
        <v>39</v>
      </c>
      <c r="Y12" s="153"/>
      <c r="Z12" s="153"/>
      <c r="AA12" s="153"/>
      <c r="AB12" s="153"/>
      <c r="AC12" s="153"/>
      <c r="AD12" s="153"/>
      <c r="AE12" s="153"/>
      <c r="AF12" s="153"/>
      <c r="AG12" s="153"/>
      <c r="AH12" s="153"/>
      <c r="AI12" s="153"/>
      <c r="AJ12" s="153"/>
      <c r="AK12" s="154"/>
    </row>
    <row r="13" spans="1:41" ht="17.5" customHeight="1">
      <c r="B13" s="155" t="s">
        <v>17</v>
      </c>
      <c r="C13" s="156"/>
      <c r="D13" s="159">
        <f>VLOOKUP(B12,女子A!$A$6:$K$40,3,0)</f>
        <v>0</v>
      </c>
      <c r="E13" s="160"/>
      <c r="F13" s="160"/>
      <c r="G13" s="160"/>
      <c r="H13" s="160"/>
      <c r="I13" s="160"/>
      <c r="J13" s="160"/>
      <c r="K13" s="161"/>
      <c r="L13" s="144" t="s">
        <v>23</v>
      </c>
      <c r="M13" s="145"/>
      <c r="N13" s="163">
        <f>女子A!F2</f>
        <v>0</v>
      </c>
      <c r="O13" s="164"/>
      <c r="P13" s="164"/>
      <c r="Q13" s="165"/>
      <c r="V13" s="155" t="s">
        <v>17</v>
      </c>
      <c r="W13" s="156"/>
      <c r="X13" s="159">
        <f>VLOOKUP(V12,女子A!$A$6:$K$40,3,0)</f>
        <v>0</v>
      </c>
      <c r="Y13" s="160"/>
      <c r="Z13" s="160"/>
      <c r="AA13" s="160"/>
      <c r="AB13" s="160"/>
      <c r="AC13" s="160"/>
      <c r="AD13" s="160"/>
      <c r="AE13" s="161"/>
      <c r="AF13" s="144" t="s">
        <v>23</v>
      </c>
      <c r="AG13" s="145"/>
      <c r="AH13" s="146">
        <f>女子A!$F$2</f>
        <v>0</v>
      </c>
      <c r="AI13" s="147"/>
      <c r="AJ13" s="147"/>
      <c r="AK13" s="148"/>
    </row>
    <row r="14" spans="1:41" ht="17.5" customHeight="1">
      <c r="B14" s="157"/>
      <c r="C14" s="158"/>
      <c r="D14" s="149"/>
      <c r="E14" s="162"/>
      <c r="F14" s="162"/>
      <c r="G14" s="162"/>
      <c r="H14" s="162"/>
      <c r="I14" s="162"/>
      <c r="J14" s="162"/>
      <c r="K14" s="150"/>
      <c r="L14" s="149">
        <v>3</v>
      </c>
      <c r="M14" s="150"/>
      <c r="N14" s="144" t="s">
        <v>19</v>
      </c>
      <c r="O14" s="151"/>
      <c r="P14" s="151"/>
      <c r="Q14" s="145"/>
      <c r="V14" s="157"/>
      <c r="W14" s="158"/>
      <c r="X14" s="149"/>
      <c r="Y14" s="162"/>
      <c r="Z14" s="162"/>
      <c r="AA14" s="162"/>
      <c r="AB14" s="162"/>
      <c r="AC14" s="162"/>
      <c r="AD14" s="162"/>
      <c r="AE14" s="150"/>
      <c r="AF14" s="149">
        <v>4</v>
      </c>
      <c r="AG14" s="150"/>
      <c r="AH14" s="144" t="s">
        <v>19</v>
      </c>
      <c r="AI14" s="151"/>
      <c r="AJ14" s="151"/>
      <c r="AK14" s="145"/>
    </row>
    <row r="15" spans="1:41" ht="14.25" customHeight="1">
      <c r="D15" s="13"/>
      <c r="E15" s="13"/>
      <c r="F15" s="13"/>
      <c r="G15" s="13"/>
      <c r="H15" s="13"/>
      <c r="I15" s="13"/>
      <c r="J15" s="13"/>
      <c r="K15" s="13"/>
      <c r="L15" s="13"/>
      <c r="M15" s="13"/>
      <c r="N15" s="13"/>
      <c r="O15" s="13"/>
      <c r="P15" s="13"/>
      <c r="Q15" s="13"/>
      <c r="V15" s="22"/>
      <c r="W15" s="22"/>
      <c r="X15" s="26"/>
      <c r="Y15" s="26"/>
      <c r="Z15" s="26"/>
      <c r="AA15" s="26"/>
      <c r="AB15" s="26"/>
      <c r="AC15" s="26"/>
      <c r="AD15" s="26"/>
      <c r="AE15" s="26"/>
      <c r="AF15" s="26"/>
      <c r="AG15" s="26"/>
      <c r="AH15" s="13"/>
      <c r="AI15" s="13"/>
      <c r="AJ15" s="13"/>
      <c r="AK15" s="13"/>
    </row>
    <row r="16" spans="1:41" ht="14.25" customHeight="1">
      <c r="D16" s="13"/>
      <c r="E16" s="13"/>
      <c r="F16" s="13"/>
      <c r="G16" s="13"/>
      <c r="H16" s="13"/>
      <c r="I16" s="13"/>
      <c r="J16" s="13"/>
      <c r="K16" s="13"/>
      <c r="L16" s="13"/>
      <c r="M16" s="13"/>
      <c r="N16" s="13"/>
      <c r="O16" s="13"/>
      <c r="P16" s="13"/>
      <c r="Q16" s="13"/>
      <c r="V16" s="22"/>
      <c r="W16" s="22"/>
      <c r="X16" s="26"/>
      <c r="Y16" s="26"/>
      <c r="Z16" s="26"/>
      <c r="AA16" s="26"/>
      <c r="AB16" s="26"/>
      <c r="AC16" s="26"/>
      <c r="AD16" s="26"/>
      <c r="AE16" s="26"/>
      <c r="AF16" s="26"/>
      <c r="AG16" s="26"/>
      <c r="AH16" s="13"/>
      <c r="AI16" s="13"/>
      <c r="AJ16" s="13"/>
      <c r="AK16" s="13"/>
    </row>
    <row r="17" spans="2:37" ht="17.5" customHeight="1">
      <c r="B17" s="113">
        <v>5</v>
      </c>
      <c r="C17" s="114"/>
      <c r="D17" s="152" t="s">
        <v>39</v>
      </c>
      <c r="E17" s="153"/>
      <c r="F17" s="153"/>
      <c r="G17" s="153"/>
      <c r="H17" s="153"/>
      <c r="I17" s="153"/>
      <c r="J17" s="153"/>
      <c r="K17" s="153"/>
      <c r="L17" s="153"/>
      <c r="M17" s="153"/>
      <c r="N17" s="153"/>
      <c r="O17" s="153"/>
      <c r="P17" s="153"/>
      <c r="Q17" s="154"/>
      <c r="V17" s="113">
        <v>6</v>
      </c>
      <c r="W17" s="114"/>
      <c r="X17" s="152" t="s">
        <v>39</v>
      </c>
      <c r="Y17" s="153"/>
      <c r="Z17" s="153"/>
      <c r="AA17" s="153"/>
      <c r="AB17" s="153"/>
      <c r="AC17" s="153"/>
      <c r="AD17" s="153"/>
      <c r="AE17" s="153"/>
      <c r="AF17" s="153"/>
      <c r="AG17" s="153"/>
      <c r="AH17" s="153"/>
      <c r="AI17" s="153"/>
      <c r="AJ17" s="153"/>
      <c r="AK17" s="154"/>
    </row>
    <row r="18" spans="2:37" ht="17.5" customHeight="1">
      <c r="B18" s="155" t="s">
        <v>17</v>
      </c>
      <c r="C18" s="156"/>
      <c r="D18" s="159">
        <f>VLOOKUP(B17,女子A!$A$6:$K$40,3,0)</f>
        <v>0</v>
      </c>
      <c r="E18" s="160"/>
      <c r="F18" s="160"/>
      <c r="G18" s="160"/>
      <c r="H18" s="160"/>
      <c r="I18" s="160"/>
      <c r="J18" s="160"/>
      <c r="K18" s="161"/>
      <c r="L18" s="144" t="s">
        <v>23</v>
      </c>
      <c r="M18" s="145"/>
      <c r="N18" s="163">
        <f>女子A!F2</f>
        <v>0</v>
      </c>
      <c r="O18" s="164"/>
      <c r="P18" s="164"/>
      <c r="Q18" s="165"/>
      <c r="V18" s="155" t="s">
        <v>17</v>
      </c>
      <c r="W18" s="156"/>
      <c r="X18" s="159">
        <f>VLOOKUP(V17,女子A!$A$6:$K$40,3,0)</f>
        <v>0</v>
      </c>
      <c r="Y18" s="160"/>
      <c r="Z18" s="160"/>
      <c r="AA18" s="160"/>
      <c r="AB18" s="160"/>
      <c r="AC18" s="160"/>
      <c r="AD18" s="160"/>
      <c r="AE18" s="161"/>
      <c r="AF18" s="144" t="s">
        <v>23</v>
      </c>
      <c r="AG18" s="145"/>
      <c r="AH18" s="146">
        <f>女子A!$F$2</f>
        <v>0</v>
      </c>
      <c r="AI18" s="147"/>
      <c r="AJ18" s="147"/>
      <c r="AK18" s="148"/>
    </row>
    <row r="19" spans="2:37" ht="17.5" customHeight="1">
      <c r="B19" s="157"/>
      <c r="C19" s="158"/>
      <c r="D19" s="149"/>
      <c r="E19" s="162"/>
      <c r="F19" s="162"/>
      <c r="G19" s="162"/>
      <c r="H19" s="162"/>
      <c r="I19" s="162"/>
      <c r="J19" s="162"/>
      <c r="K19" s="150"/>
      <c r="L19" s="149">
        <v>5</v>
      </c>
      <c r="M19" s="150"/>
      <c r="N19" s="144" t="s">
        <v>19</v>
      </c>
      <c r="O19" s="151"/>
      <c r="P19" s="151"/>
      <c r="Q19" s="145"/>
      <c r="V19" s="157"/>
      <c r="W19" s="158"/>
      <c r="X19" s="149"/>
      <c r="Y19" s="162"/>
      <c r="Z19" s="162"/>
      <c r="AA19" s="162"/>
      <c r="AB19" s="162"/>
      <c r="AC19" s="162"/>
      <c r="AD19" s="162"/>
      <c r="AE19" s="150"/>
      <c r="AF19" s="149">
        <v>6</v>
      </c>
      <c r="AG19" s="150"/>
      <c r="AH19" s="144" t="s">
        <v>19</v>
      </c>
      <c r="AI19" s="151"/>
      <c r="AJ19" s="151"/>
      <c r="AK19" s="145"/>
    </row>
    <row r="20" spans="2:37" ht="14.25" customHeight="1">
      <c r="D20" s="13"/>
      <c r="E20" s="13"/>
      <c r="F20" s="13"/>
      <c r="G20" s="13"/>
      <c r="H20" s="13"/>
      <c r="I20" s="13"/>
      <c r="J20" s="13"/>
      <c r="K20" s="13"/>
      <c r="L20" s="13"/>
      <c r="M20" s="13"/>
      <c r="N20" s="13"/>
      <c r="O20" s="13"/>
      <c r="P20" s="13"/>
      <c r="Q20" s="13"/>
      <c r="V20" s="22"/>
      <c r="W20" s="22"/>
      <c r="X20" s="26"/>
      <c r="Y20" s="26"/>
      <c r="Z20" s="26"/>
      <c r="AA20" s="26"/>
      <c r="AB20" s="26"/>
      <c r="AC20" s="26"/>
      <c r="AD20" s="26"/>
      <c r="AE20" s="26"/>
      <c r="AF20" s="26"/>
      <c r="AG20" s="26"/>
      <c r="AH20" s="13"/>
      <c r="AI20" s="13"/>
      <c r="AJ20" s="13"/>
      <c r="AK20" s="13"/>
    </row>
    <row r="21" spans="2:37" ht="13.5" customHeight="1">
      <c r="D21" s="13"/>
      <c r="E21" s="13"/>
      <c r="F21" s="13"/>
      <c r="G21" s="13"/>
      <c r="H21" s="13"/>
      <c r="I21" s="13"/>
      <c r="J21" s="13"/>
      <c r="K21" s="13"/>
      <c r="L21" s="13"/>
      <c r="M21" s="13"/>
      <c r="N21" s="13"/>
      <c r="O21" s="13"/>
      <c r="P21" s="13"/>
      <c r="Q21" s="13"/>
      <c r="V21" s="22"/>
      <c r="W21" s="22"/>
      <c r="X21" s="26"/>
      <c r="Y21" s="26"/>
      <c r="Z21" s="26"/>
      <c r="AA21" s="26"/>
      <c r="AB21" s="26"/>
      <c r="AC21" s="26"/>
      <c r="AD21" s="26"/>
      <c r="AE21" s="26"/>
      <c r="AF21" s="26"/>
      <c r="AG21" s="26"/>
      <c r="AH21" s="13"/>
      <c r="AI21" s="13"/>
      <c r="AJ21" s="13"/>
      <c r="AK21" s="13"/>
    </row>
    <row r="22" spans="2:37" ht="17.5" customHeight="1">
      <c r="B22" s="113">
        <v>7</v>
      </c>
      <c r="C22" s="114"/>
      <c r="D22" s="152" t="s">
        <v>39</v>
      </c>
      <c r="E22" s="153"/>
      <c r="F22" s="153"/>
      <c r="G22" s="153"/>
      <c r="H22" s="153"/>
      <c r="I22" s="153"/>
      <c r="J22" s="153"/>
      <c r="K22" s="153"/>
      <c r="L22" s="153"/>
      <c r="M22" s="153"/>
      <c r="N22" s="153"/>
      <c r="O22" s="153"/>
      <c r="P22" s="153"/>
      <c r="Q22" s="154"/>
      <c r="V22" s="113">
        <v>8</v>
      </c>
      <c r="W22" s="114"/>
      <c r="X22" s="152" t="s">
        <v>39</v>
      </c>
      <c r="Y22" s="153"/>
      <c r="Z22" s="153"/>
      <c r="AA22" s="153"/>
      <c r="AB22" s="153"/>
      <c r="AC22" s="153"/>
      <c r="AD22" s="153"/>
      <c r="AE22" s="153"/>
      <c r="AF22" s="153"/>
      <c r="AG22" s="153"/>
      <c r="AH22" s="153"/>
      <c r="AI22" s="153"/>
      <c r="AJ22" s="153"/>
      <c r="AK22" s="154"/>
    </row>
    <row r="23" spans="2:37" ht="17.5" customHeight="1">
      <c r="B23" s="155" t="s">
        <v>17</v>
      </c>
      <c r="C23" s="156"/>
      <c r="D23" s="159">
        <f>VLOOKUP(B22,女子A!$A$6:$K$40,3,0)</f>
        <v>0</v>
      </c>
      <c r="E23" s="160"/>
      <c r="F23" s="160"/>
      <c r="G23" s="160"/>
      <c r="H23" s="160"/>
      <c r="I23" s="160"/>
      <c r="J23" s="160"/>
      <c r="K23" s="161"/>
      <c r="L23" s="144" t="s">
        <v>23</v>
      </c>
      <c r="M23" s="145"/>
      <c r="N23" s="163">
        <f>女子A!F2</f>
        <v>0</v>
      </c>
      <c r="O23" s="164"/>
      <c r="P23" s="164"/>
      <c r="Q23" s="165"/>
      <c r="V23" s="155" t="s">
        <v>17</v>
      </c>
      <c r="W23" s="156"/>
      <c r="X23" s="159">
        <f>VLOOKUP(V22,女子A!$A$6:$K$40,3,0)</f>
        <v>0</v>
      </c>
      <c r="Y23" s="160"/>
      <c r="Z23" s="160"/>
      <c r="AA23" s="160"/>
      <c r="AB23" s="160"/>
      <c r="AC23" s="160"/>
      <c r="AD23" s="160"/>
      <c r="AE23" s="161"/>
      <c r="AF23" s="144" t="s">
        <v>23</v>
      </c>
      <c r="AG23" s="145"/>
      <c r="AH23" s="146">
        <f>女子A!$F$2</f>
        <v>0</v>
      </c>
      <c r="AI23" s="147"/>
      <c r="AJ23" s="147"/>
      <c r="AK23" s="148"/>
    </row>
    <row r="24" spans="2:37" ht="17.5" customHeight="1">
      <c r="B24" s="157"/>
      <c r="C24" s="158"/>
      <c r="D24" s="149"/>
      <c r="E24" s="162"/>
      <c r="F24" s="162"/>
      <c r="G24" s="162"/>
      <c r="H24" s="162"/>
      <c r="I24" s="162"/>
      <c r="J24" s="162"/>
      <c r="K24" s="150"/>
      <c r="L24" s="149">
        <v>7</v>
      </c>
      <c r="M24" s="150"/>
      <c r="N24" s="144" t="s">
        <v>19</v>
      </c>
      <c r="O24" s="151"/>
      <c r="P24" s="151"/>
      <c r="Q24" s="145"/>
      <c r="V24" s="157"/>
      <c r="W24" s="158"/>
      <c r="X24" s="149"/>
      <c r="Y24" s="162"/>
      <c r="Z24" s="162"/>
      <c r="AA24" s="162"/>
      <c r="AB24" s="162"/>
      <c r="AC24" s="162"/>
      <c r="AD24" s="162"/>
      <c r="AE24" s="150"/>
      <c r="AF24" s="149">
        <v>8</v>
      </c>
      <c r="AG24" s="150"/>
      <c r="AH24" s="144" t="s">
        <v>19</v>
      </c>
      <c r="AI24" s="151"/>
      <c r="AJ24" s="151"/>
      <c r="AK24" s="145"/>
    </row>
    <row r="25" spans="2:37" ht="14.25" customHeight="1">
      <c r="D25" s="13"/>
      <c r="E25" s="13"/>
      <c r="F25" s="13"/>
      <c r="G25" s="13"/>
      <c r="H25" s="13"/>
      <c r="I25" s="13"/>
      <c r="J25" s="13"/>
      <c r="K25" s="13"/>
      <c r="L25" s="13"/>
      <c r="M25" s="13"/>
      <c r="N25" s="13"/>
      <c r="O25" s="13"/>
      <c r="P25" s="13"/>
      <c r="Q25" s="13"/>
      <c r="V25" s="22"/>
      <c r="W25" s="22"/>
      <c r="X25" s="26"/>
      <c r="Y25" s="26"/>
      <c r="Z25" s="26"/>
      <c r="AA25" s="26"/>
      <c r="AB25" s="26"/>
      <c r="AC25" s="26"/>
      <c r="AD25" s="26"/>
      <c r="AE25" s="26"/>
      <c r="AF25" s="26"/>
      <c r="AG25" s="26"/>
      <c r="AH25" s="13"/>
      <c r="AI25" s="13"/>
      <c r="AJ25" s="13"/>
      <c r="AK25" s="13"/>
    </row>
    <row r="26" spans="2:37" ht="13.5" customHeight="1">
      <c r="D26" s="13"/>
      <c r="E26" s="13"/>
      <c r="F26" s="13"/>
      <c r="G26" s="13"/>
      <c r="H26" s="13"/>
      <c r="I26" s="13"/>
      <c r="J26" s="13"/>
      <c r="K26" s="13"/>
      <c r="L26" s="13"/>
      <c r="M26" s="13"/>
      <c r="N26" s="13"/>
      <c r="O26" s="13"/>
      <c r="P26" s="13"/>
      <c r="Q26" s="13"/>
      <c r="V26" s="22"/>
      <c r="W26" s="22"/>
      <c r="X26" s="26"/>
      <c r="Y26" s="26"/>
      <c r="Z26" s="26"/>
      <c r="AA26" s="26"/>
      <c r="AB26" s="26"/>
      <c r="AC26" s="26"/>
      <c r="AD26" s="26"/>
      <c r="AE26" s="26"/>
      <c r="AF26" s="26"/>
      <c r="AG26" s="26"/>
      <c r="AH26" s="13"/>
      <c r="AI26" s="13"/>
      <c r="AJ26" s="13"/>
      <c r="AK26" s="13"/>
    </row>
    <row r="27" spans="2:37" ht="17.5" customHeight="1">
      <c r="B27" s="113">
        <v>9</v>
      </c>
      <c r="C27" s="114"/>
      <c r="D27" s="152" t="s">
        <v>39</v>
      </c>
      <c r="E27" s="153"/>
      <c r="F27" s="153"/>
      <c r="G27" s="153"/>
      <c r="H27" s="153"/>
      <c r="I27" s="153"/>
      <c r="J27" s="153"/>
      <c r="K27" s="153"/>
      <c r="L27" s="153"/>
      <c r="M27" s="153"/>
      <c r="N27" s="153"/>
      <c r="O27" s="153"/>
      <c r="P27" s="153"/>
      <c r="Q27" s="154"/>
      <c r="V27" s="113">
        <v>10</v>
      </c>
      <c r="W27" s="114"/>
      <c r="X27" s="152" t="s">
        <v>39</v>
      </c>
      <c r="Y27" s="153"/>
      <c r="Z27" s="153"/>
      <c r="AA27" s="153"/>
      <c r="AB27" s="153"/>
      <c r="AC27" s="153"/>
      <c r="AD27" s="153"/>
      <c r="AE27" s="153"/>
      <c r="AF27" s="153"/>
      <c r="AG27" s="153"/>
      <c r="AH27" s="153"/>
      <c r="AI27" s="153"/>
      <c r="AJ27" s="153"/>
      <c r="AK27" s="154"/>
    </row>
    <row r="28" spans="2:37" ht="17.5" customHeight="1">
      <c r="B28" s="155" t="s">
        <v>17</v>
      </c>
      <c r="C28" s="156"/>
      <c r="D28" s="159">
        <f>VLOOKUP(B27,女子A!$A$6:$K$40,3,0)</f>
        <v>0</v>
      </c>
      <c r="E28" s="160"/>
      <c r="F28" s="160"/>
      <c r="G28" s="160"/>
      <c r="H28" s="160"/>
      <c r="I28" s="160"/>
      <c r="J28" s="160"/>
      <c r="K28" s="161"/>
      <c r="L28" s="144" t="s">
        <v>23</v>
      </c>
      <c r="M28" s="145"/>
      <c r="N28" s="163">
        <f>女子A!F2</f>
        <v>0</v>
      </c>
      <c r="O28" s="164"/>
      <c r="P28" s="164"/>
      <c r="Q28" s="165"/>
      <c r="V28" s="155" t="s">
        <v>17</v>
      </c>
      <c r="W28" s="156"/>
      <c r="X28" s="159">
        <f>VLOOKUP(V27,女子A!$A$6:$K$40,3,0)</f>
        <v>0</v>
      </c>
      <c r="Y28" s="160"/>
      <c r="Z28" s="160"/>
      <c r="AA28" s="160"/>
      <c r="AB28" s="160"/>
      <c r="AC28" s="160"/>
      <c r="AD28" s="160"/>
      <c r="AE28" s="161"/>
      <c r="AF28" s="144" t="s">
        <v>23</v>
      </c>
      <c r="AG28" s="145"/>
      <c r="AH28" s="146">
        <f>女子A!$F$2</f>
        <v>0</v>
      </c>
      <c r="AI28" s="147"/>
      <c r="AJ28" s="147"/>
      <c r="AK28" s="148"/>
    </row>
    <row r="29" spans="2:37" ht="17.5" customHeight="1">
      <c r="B29" s="157"/>
      <c r="C29" s="158"/>
      <c r="D29" s="149"/>
      <c r="E29" s="162"/>
      <c r="F29" s="162"/>
      <c r="G29" s="162"/>
      <c r="H29" s="162"/>
      <c r="I29" s="162"/>
      <c r="J29" s="162"/>
      <c r="K29" s="150"/>
      <c r="L29" s="149">
        <v>9</v>
      </c>
      <c r="M29" s="150"/>
      <c r="N29" s="144" t="s">
        <v>19</v>
      </c>
      <c r="O29" s="151"/>
      <c r="P29" s="151"/>
      <c r="Q29" s="145"/>
      <c r="V29" s="157"/>
      <c r="W29" s="158"/>
      <c r="X29" s="149"/>
      <c r="Y29" s="162"/>
      <c r="Z29" s="162"/>
      <c r="AA29" s="162"/>
      <c r="AB29" s="162"/>
      <c r="AC29" s="162"/>
      <c r="AD29" s="162"/>
      <c r="AE29" s="150"/>
      <c r="AF29" s="149">
        <v>10</v>
      </c>
      <c r="AG29" s="150"/>
      <c r="AH29" s="144" t="s">
        <v>19</v>
      </c>
      <c r="AI29" s="151"/>
      <c r="AJ29" s="151"/>
      <c r="AK29" s="145"/>
    </row>
    <row r="30" spans="2:37" ht="14.25" customHeight="1">
      <c r="D30" s="13"/>
      <c r="E30" s="13"/>
      <c r="F30" s="13"/>
      <c r="G30" s="13"/>
      <c r="H30" s="13"/>
      <c r="I30" s="13"/>
      <c r="J30" s="13"/>
      <c r="K30" s="13"/>
      <c r="L30" s="13"/>
      <c r="M30" s="13"/>
      <c r="N30" s="13"/>
      <c r="O30" s="13"/>
      <c r="P30" s="13"/>
      <c r="Q30" s="13"/>
      <c r="V30" s="22"/>
      <c r="W30" s="22"/>
      <c r="X30" s="26"/>
      <c r="Y30" s="26"/>
      <c r="Z30" s="26"/>
      <c r="AA30" s="26"/>
      <c r="AB30" s="26"/>
      <c r="AC30" s="26"/>
      <c r="AD30" s="26"/>
      <c r="AE30" s="26"/>
      <c r="AF30" s="26"/>
      <c r="AG30" s="26"/>
      <c r="AH30" s="13"/>
      <c r="AI30" s="13"/>
      <c r="AJ30" s="13"/>
      <c r="AK30" s="13"/>
    </row>
    <row r="31" spans="2:37" ht="13.5" customHeight="1">
      <c r="D31" s="13"/>
      <c r="E31" s="13"/>
      <c r="F31" s="13"/>
      <c r="G31" s="13"/>
      <c r="H31" s="13"/>
      <c r="I31" s="13"/>
      <c r="J31" s="13"/>
      <c r="K31" s="13"/>
      <c r="L31" s="13"/>
      <c r="M31" s="13"/>
      <c r="N31" s="13"/>
      <c r="O31" s="13"/>
      <c r="P31" s="13"/>
      <c r="Q31" s="13"/>
      <c r="V31" s="22"/>
      <c r="W31" s="22"/>
      <c r="X31" s="26"/>
      <c r="Y31" s="26"/>
      <c r="Z31" s="26"/>
      <c r="AA31" s="26"/>
      <c r="AB31" s="26"/>
      <c r="AC31" s="26"/>
      <c r="AD31" s="26"/>
      <c r="AE31" s="26"/>
      <c r="AF31" s="26"/>
      <c r="AG31" s="26"/>
      <c r="AH31" s="13"/>
      <c r="AI31" s="13"/>
      <c r="AJ31" s="13"/>
      <c r="AK31" s="13"/>
    </row>
    <row r="32" spans="2:37" ht="17.5" customHeight="1">
      <c r="B32" s="113">
        <v>11</v>
      </c>
      <c r="C32" s="114"/>
      <c r="D32" s="152" t="s">
        <v>39</v>
      </c>
      <c r="E32" s="153"/>
      <c r="F32" s="153"/>
      <c r="G32" s="153"/>
      <c r="H32" s="153"/>
      <c r="I32" s="153"/>
      <c r="J32" s="153"/>
      <c r="K32" s="153"/>
      <c r="L32" s="153"/>
      <c r="M32" s="153"/>
      <c r="N32" s="153"/>
      <c r="O32" s="153"/>
      <c r="P32" s="153"/>
      <c r="Q32" s="154"/>
      <c r="V32" s="113">
        <v>12</v>
      </c>
      <c r="W32" s="114"/>
      <c r="X32" s="152" t="s">
        <v>39</v>
      </c>
      <c r="Y32" s="153"/>
      <c r="Z32" s="153"/>
      <c r="AA32" s="153"/>
      <c r="AB32" s="153"/>
      <c r="AC32" s="153"/>
      <c r="AD32" s="153"/>
      <c r="AE32" s="153"/>
      <c r="AF32" s="153"/>
      <c r="AG32" s="153"/>
      <c r="AH32" s="153"/>
      <c r="AI32" s="153"/>
      <c r="AJ32" s="153"/>
      <c r="AK32" s="154"/>
    </row>
    <row r="33" spans="2:37" ht="17.5" customHeight="1">
      <c r="B33" s="155" t="s">
        <v>17</v>
      </c>
      <c r="C33" s="156"/>
      <c r="D33" s="159">
        <f>VLOOKUP(B32,女子A!$A$6:$K$40,3,0)</f>
        <v>0</v>
      </c>
      <c r="E33" s="160"/>
      <c r="F33" s="160"/>
      <c r="G33" s="160"/>
      <c r="H33" s="160"/>
      <c r="I33" s="160"/>
      <c r="J33" s="160"/>
      <c r="K33" s="161"/>
      <c r="L33" s="144" t="s">
        <v>23</v>
      </c>
      <c r="M33" s="145"/>
      <c r="N33" s="163">
        <f>女子A!F2</f>
        <v>0</v>
      </c>
      <c r="O33" s="164"/>
      <c r="P33" s="164"/>
      <c r="Q33" s="165"/>
      <c r="V33" s="155" t="s">
        <v>17</v>
      </c>
      <c r="W33" s="156"/>
      <c r="X33" s="159">
        <f>VLOOKUP(V32,女子A!$A$6:$K$40,3,0)</f>
        <v>0</v>
      </c>
      <c r="Y33" s="160"/>
      <c r="Z33" s="160"/>
      <c r="AA33" s="160"/>
      <c r="AB33" s="160"/>
      <c r="AC33" s="160"/>
      <c r="AD33" s="160"/>
      <c r="AE33" s="161"/>
      <c r="AF33" s="144" t="s">
        <v>23</v>
      </c>
      <c r="AG33" s="145"/>
      <c r="AH33" s="146">
        <f>女子A!$F$2</f>
        <v>0</v>
      </c>
      <c r="AI33" s="147"/>
      <c r="AJ33" s="147"/>
      <c r="AK33" s="148"/>
    </row>
    <row r="34" spans="2:37" ht="17.5" customHeight="1">
      <c r="B34" s="157"/>
      <c r="C34" s="158"/>
      <c r="D34" s="149"/>
      <c r="E34" s="162"/>
      <c r="F34" s="162"/>
      <c r="G34" s="162"/>
      <c r="H34" s="162"/>
      <c r="I34" s="162"/>
      <c r="J34" s="162"/>
      <c r="K34" s="150"/>
      <c r="L34" s="149">
        <v>11</v>
      </c>
      <c r="M34" s="150"/>
      <c r="N34" s="144" t="s">
        <v>19</v>
      </c>
      <c r="O34" s="151"/>
      <c r="P34" s="151"/>
      <c r="Q34" s="145"/>
      <c r="V34" s="157"/>
      <c r="W34" s="158"/>
      <c r="X34" s="149"/>
      <c r="Y34" s="162"/>
      <c r="Z34" s="162"/>
      <c r="AA34" s="162"/>
      <c r="AB34" s="162"/>
      <c r="AC34" s="162"/>
      <c r="AD34" s="162"/>
      <c r="AE34" s="150"/>
      <c r="AF34" s="149">
        <v>12</v>
      </c>
      <c r="AG34" s="150"/>
      <c r="AH34" s="144" t="s">
        <v>19</v>
      </c>
      <c r="AI34" s="151"/>
      <c r="AJ34" s="151"/>
      <c r="AK34" s="145"/>
    </row>
    <row r="35" spans="2:37" ht="14.25" customHeight="1">
      <c r="D35" s="13"/>
      <c r="E35" s="13"/>
      <c r="F35" s="13"/>
      <c r="G35" s="13"/>
      <c r="H35" s="13"/>
      <c r="I35" s="13"/>
      <c r="J35" s="13"/>
      <c r="K35" s="13"/>
      <c r="L35" s="13"/>
      <c r="M35" s="13"/>
      <c r="N35" s="13"/>
      <c r="O35" s="13"/>
      <c r="P35" s="13"/>
      <c r="Q35" s="13"/>
      <c r="V35" s="22"/>
      <c r="W35" s="22"/>
      <c r="X35" s="26"/>
      <c r="Y35" s="26"/>
      <c r="Z35" s="26"/>
      <c r="AA35" s="26"/>
      <c r="AB35" s="26"/>
      <c r="AC35" s="26"/>
      <c r="AD35" s="26"/>
      <c r="AE35" s="26"/>
      <c r="AF35" s="26"/>
      <c r="AG35" s="26"/>
      <c r="AH35" s="13"/>
      <c r="AI35" s="13"/>
      <c r="AJ35" s="13"/>
      <c r="AK35" s="13"/>
    </row>
    <row r="36" spans="2:37" ht="13.5" customHeight="1">
      <c r="D36" s="13"/>
      <c r="E36" s="13"/>
      <c r="F36" s="13"/>
      <c r="G36" s="13"/>
      <c r="H36" s="13"/>
      <c r="I36" s="13"/>
      <c r="J36" s="13"/>
      <c r="K36" s="13"/>
      <c r="L36" s="13"/>
      <c r="M36" s="13"/>
      <c r="N36" s="13"/>
      <c r="O36" s="13"/>
      <c r="P36" s="13"/>
      <c r="Q36" s="13"/>
      <c r="V36" s="22"/>
      <c r="W36" s="22"/>
      <c r="X36" s="26"/>
      <c r="Y36" s="26"/>
      <c r="Z36" s="26"/>
      <c r="AA36" s="26"/>
      <c r="AB36" s="26"/>
      <c r="AC36" s="26"/>
      <c r="AD36" s="26"/>
      <c r="AE36" s="26"/>
      <c r="AF36" s="26"/>
      <c r="AG36" s="26"/>
      <c r="AH36" s="13"/>
      <c r="AI36" s="13"/>
      <c r="AJ36" s="13"/>
      <c r="AK36" s="13"/>
    </row>
    <row r="37" spans="2:37" ht="17.5" customHeight="1">
      <c r="B37" s="23">
        <v>13</v>
      </c>
      <c r="C37" s="24">
        <v>14</v>
      </c>
      <c r="D37" s="154" t="s">
        <v>44</v>
      </c>
      <c r="E37" s="171"/>
      <c r="F37" s="171"/>
      <c r="G37" s="171"/>
      <c r="H37" s="171"/>
      <c r="I37" s="171"/>
      <c r="J37" s="171"/>
      <c r="K37" s="171"/>
      <c r="L37" s="171"/>
      <c r="M37" s="171"/>
      <c r="N37" s="171"/>
      <c r="O37" s="171"/>
      <c r="P37" s="171"/>
      <c r="Q37" s="171"/>
      <c r="V37" s="23">
        <v>15</v>
      </c>
      <c r="W37" s="24">
        <v>16</v>
      </c>
      <c r="X37" s="154" t="s">
        <v>44</v>
      </c>
      <c r="Y37" s="171"/>
      <c r="Z37" s="171"/>
      <c r="AA37" s="171"/>
      <c r="AB37" s="171"/>
      <c r="AC37" s="171"/>
      <c r="AD37" s="171"/>
      <c r="AE37" s="171"/>
      <c r="AF37" s="171"/>
      <c r="AG37" s="171"/>
      <c r="AH37" s="171"/>
      <c r="AI37" s="171"/>
      <c r="AJ37" s="171"/>
      <c r="AK37" s="171"/>
    </row>
    <row r="38" spans="2:37" ht="17.5" customHeight="1">
      <c r="B38" s="174" t="s">
        <v>17</v>
      </c>
      <c r="C38" s="174"/>
      <c r="D38" s="172">
        <f>VLOOKUP(B37,女子A!$A$6:$I$41,3,0)</f>
        <v>0</v>
      </c>
      <c r="E38" s="172"/>
      <c r="F38" s="172"/>
      <c r="G38" s="172"/>
      <c r="H38" s="172"/>
      <c r="I38" s="172"/>
      <c r="J38" s="172"/>
      <c r="K38" s="172"/>
      <c r="L38" s="171" t="s">
        <v>23</v>
      </c>
      <c r="M38" s="171"/>
      <c r="N38" s="171">
        <f>女子A!$F$2</f>
        <v>0</v>
      </c>
      <c r="O38" s="171"/>
      <c r="P38" s="171"/>
      <c r="Q38" s="171"/>
      <c r="V38" s="174" t="s">
        <v>17</v>
      </c>
      <c r="W38" s="174"/>
      <c r="X38" s="172">
        <f>VLOOKUP(V37,女子A!$A$6:$I$41,3,0)</f>
        <v>0</v>
      </c>
      <c r="Y38" s="172"/>
      <c r="Z38" s="172"/>
      <c r="AA38" s="172"/>
      <c r="AB38" s="172"/>
      <c r="AC38" s="172"/>
      <c r="AD38" s="172"/>
      <c r="AE38" s="172"/>
      <c r="AF38" s="171" t="s">
        <v>23</v>
      </c>
      <c r="AG38" s="171"/>
      <c r="AH38" s="171">
        <f>女子A!$F$2</f>
        <v>0</v>
      </c>
      <c r="AI38" s="171"/>
      <c r="AJ38" s="171"/>
      <c r="AK38" s="171"/>
    </row>
    <row r="39" spans="2:37" ht="17.5" customHeight="1">
      <c r="B39" s="175"/>
      <c r="C39" s="175"/>
      <c r="D39" s="172"/>
      <c r="E39" s="172"/>
      <c r="F39" s="172"/>
      <c r="G39" s="172"/>
      <c r="H39" s="172"/>
      <c r="I39" s="172"/>
      <c r="J39" s="172"/>
      <c r="K39" s="172"/>
      <c r="L39" s="172">
        <v>1</v>
      </c>
      <c r="M39" s="172"/>
      <c r="N39" s="171">
        <f>男子A!F32</f>
        <v>0</v>
      </c>
      <c r="O39" s="171"/>
      <c r="P39" s="171"/>
      <c r="Q39" s="171"/>
      <c r="V39" s="175"/>
      <c r="W39" s="175"/>
      <c r="X39" s="172"/>
      <c r="Y39" s="172"/>
      <c r="Z39" s="172"/>
      <c r="AA39" s="172"/>
      <c r="AB39" s="172"/>
      <c r="AC39" s="172"/>
      <c r="AD39" s="172"/>
      <c r="AE39" s="172"/>
      <c r="AF39" s="172">
        <v>2</v>
      </c>
      <c r="AG39" s="172"/>
      <c r="AH39" s="171">
        <f>男子A!Z32</f>
        <v>0</v>
      </c>
      <c r="AI39" s="171"/>
      <c r="AJ39" s="171"/>
      <c r="AK39" s="171"/>
    </row>
    <row r="40" spans="2:37" ht="17.5" customHeight="1">
      <c r="B40" s="175"/>
      <c r="C40" s="175"/>
      <c r="D40" s="172">
        <f>VLOOKUP(C37,女子A!$A$6:$I$41,3,0)</f>
        <v>0</v>
      </c>
      <c r="E40" s="172"/>
      <c r="F40" s="172"/>
      <c r="G40" s="172"/>
      <c r="H40" s="172"/>
      <c r="I40" s="172"/>
      <c r="J40" s="172"/>
      <c r="K40" s="172"/>
      <c r="L40" s="172"/>
      <c r="M40" s="172"/>
      <c r="N40" s="176">
        <f>男子A!F33</f>
        <v>0</v>
      </c>
      <c r="O40" s="176"/>
      <c r="P40" s="176"/>
      <c r="Q40" s="176"/>
      <c r="V40" s="175"/>
      <c r="W40" s="175"/>
      <c r="X40" s="172">
        <f>VLOOKUP(W37,女子A!$A$6:$I$41,3,0)</f>
        <v>0</v>
      </c>
      <c r="Y40" s="172"/>
      <c r="Z40" s="172"/>
      <c r="AA40" s="172"/>
      <c r="AB40" s="172"/>
      <c r="AC40" s="172"/>
      <c r="AD40" s="172"/>
      <c r="AE40" s="172"/>
      <c r="AF40" s="172"/>
      <c r="AG40" s="172"/>
      <c r="AH40" s="176">
        <f>男子A!Z33</f>
        <v>0</v>
      </c>
      <c r="AI40" s="176"/>
      <c r="AJ40" s="176"/>
      <c r="AK40" s="176"/>
    </row>
    <row r="41" spans="2:37" ht="17.5" customHeight="1">
      <c r="B41" s="175"/>
      <c r="C41" s="175"/>
      <c r="D41" s="172"/>
      <c r="E41" s="172"/>
      <c r="F41" s="172"/>
      <c r="G41" s="172"/>
      <c r="H41" s="172"/>
      <c r="I41" s="172"/>
      <c r="J41" s="172"/>
      <c r="K41" s="172"/>
      <c r="L41" s="172"/>
      <c r="M41" s="172"/>
      <c r="N41" s="173" t="s">
        <v>19</v>
      </c>
      <c r="O41" s="173"/>
      <c r="P41" s="173"/>
      <c r="Q41" s="173"/>
      <c r="V41" s="175"/>
      <c r="W41" s="175"/>
      <c r="X41" s="172"/>
      <c r="Y41" s="172"/>
      <c r="Z41" s="172"/>
      <c r="AA41" s="172"/>
      <c r="AB41" s="172"/>
      <c r="AC41" s="172"/>
      <c r="AD41" s="172"/>
      <c r="AE41" s="172"/>
      <c r="AF41" s="172"/>
      <c r="AG41" s="172"/>
      <c r="AH41" s="173" t="s">
        <v>19</v>
      </c>
      <c r="AI41" s="173"/>
      <c r="AJ41" s="173"/>
      <c r="AK41" s="173"/>
    </row>
    <row r="42" spans="2:37" ht="17.5" customHeight="1">
      <c r="D42" s="13"/>
      <c r="E42" s="13"/>
      <c r="F42" s="13"/>
      <c r="G42" s="13"/>
      <c r="H42" s="13"/>
      <c r="I42" s="13"/>
      <c r="J42" s="13"/>
      <c r="K42" s="13"/>
      <c r="L42" s="13"/>
      <c r="M42" s="13"/>
      <c r="N42" s="13"/>
      <c r="O42" s="13"/>
      <c r="P42" s="13"/>
      <c r="Q42" s="13"/>
      <c r="X42" s="13"/>
      <c r="Y42" s="13"/>
      <c r="Z42" s="13"/>
      <c r="AA42" s="13"/>
      <c r="AB42" s="13"/>
      <c r="AC42" s="13"/>
      <c r="AD42" s="13"/>
      <c r="AE42" s="13"/>
      <c r="AF42" s="13"/>
      <c r="AG42" s="13"/>
      <c r="AH42" s="13"/>
      <c r="AI42" s="13"/>
      <c r="AJ42" s="13"/>
      <c r="AK42" s="13"/>
    </row>
    <row r="43" spans="2:37" ht="17.5" customHeight="1">
      <c r="B43" s="23">
        <v>17</v>
      </c>
      <c r="C43" s="24">
        <v>18</v>
      </c>
      <c r="D43" s="154" t="s">
        <v>44</v>
      </c>
      <c r="E43" s="171"/>
      <c r="F43" s="171"/>
      <c r="G43" s="171"/>
      <c r="H43" s="171"/>
      <c r="I43" s="171"/>
      <c r="J43" s="171"/>
      <c r="K43" s="171"/>
      <c r="L43" s="171"/>
      <c r="M43" s="171"/>
      <c r="N43" s="171"/>
      <c r="O43" s="171"/>
      <c r="P43" s="171"/>
      <c r="Q43" s="171"/>
      <c r="V43" s="23">
        <v>19</v>
      </c>
      <c r="W43" s="24">
        <v>20</v>
      </c>
      <c r="X43" s="154" t="s">
        <v>44</v>
      </c>
      <c r="Y43" s="171"/>
      <c r="Z43" s="171"/>
      <c r="AA43" s="171"/>
      <c r="AB43" s="171"/>
      <c r="AC43" s="171"/>
      <c r="AD43" s="171"/>
      <c r="AE43" s="171"/>
      <c r="AF43" s="171"/>
      <c r="AG43" s="171"/>
      <c r="AH43" s="171"/>
      <c r="AI43" s="171"/>
      <c r="AJ43" s="171"/>
      <c r="AK43" s="171"/>
    </row>
    <row r="44" spans="2:37" ht="17.5" customHeight="1">
      <c r="B44" s="174" t="s">
        <v>17</v>
      </c>
      <c r="C44" s="174"/>
      <c r="D44" s="172">
        <f>VLOOKUP(B43,女子A!$A$6:$I$41,3,0)</f>
        <v>0</v>
      </c>
      <c r="E44" s="172"/>
      <c r="F44" s="172"/>
      <c r="G44" s="172"/>
      <c r="H44" s="172"/>
      <c r="I44" s="172"/>
      <c r="J44" s="172"/>
      <c r="K44" s="172"/>
      <c r="L44" s="171" t="s">
        <v>23</v>
      </c>
      <c r="M44" s="171"/>
      <c r="N44" s="171">
        <f>女子A!$F$2</f>
        <v>0</v>
      </c>
      <c r="O44" s="171"/>
      <c r="P44" s="171"/>
      <c r="Q44" s="171"/>
      <c r="V44" s="174" t="s">
        <v>17</v>
      </c>
      <c r="W44" s="174"/>
      <c r="X44" s="172">
        <f>VLOOKUP(V43,女子A!$A$6:$I$41,3,0)</f>
        <v>0</v>
      </c>
      <c r="Y44" s="172"/>
      <c r="Z44" s="172"/>
      <c r="AA44" s="172"/>
      <c r="AB44" s="172"/>
      <c r="AC44" s="172"/>
      <c r="AD44" s="172"/>
      <c r="AE44" s="172"/>
      <c r="AF44" s="171" t="s">
        <v>23</v>
      </c>
      <c r="AG44" s="171"/>
      <c r="AH44" s="171">
        <f>女子A!$F$2</f>
        <v>0</v>
      </c>
      <c r="AI44" s="171"/>
      <c r="AJ44" s="171"/>
      <c r="AK44" s="171"/>
    </row>
    <row r="45" spans="2:37" ht="17.5" customHeight="1">
      <c r="B45" s="175"/>
      <c r="C45" s="175"/>
      <c r="D45" s="172"/>
      <c r="E45" s="172"/>
      <c r="F45" s="172"/>
      <c r="G45" s="172"/>
      <c r="H45" s="172"/>
      <c r="I45" s="172"/>
      <c r="J45" s="172"/>
      <c r="K45" s="172"/>
      <c r="L45" s="172">
        <v>3</v>
      </c>
      <c r="M45" s="172"/>
      <c r="N45" s="171">
        <f>男子A!F38</f>
        <v>0</v>
      </c>
      <c r="O45" s="171"/>
      <c r="P45" s="171"/>
      <c r="Q45" s="171"/>
      <c r="V45" s="175"/>
      <c r="W45" s="175"/>
      <c r="X45" s="172"/>
      <c r="Y45" s="172"/>
      <c r="Z45" s="172"/>
      <c r="AA45" s="172"/>
      <c r="AB45" s="172"/>
      <c r="AC45" s="172"/>
      <c r="AD45" s="172"/>
      <c r="AE45" s="172"/>
      <c r="AF45" s="172">
        <v>4</v>
      </c>
      <c r="AG45" s="172"/>
      <c r="AH45" s="171">
        <f>男子A!Z38</f>
        <v>0</v>
      </c>
      <c r="AI45" s="171"/>
      <c r="AJ45" s="171"/>
      <c r="AK45" s="171"/>
    </row>
    <row r="46" spans="2:37" ht="17.5" customHeight="1">
      <c r="B46" s="175"/>
      <c r="C46" s="175"/>
      <c r="D46" s="172">
        <f>VLOOKUP(C43,女子A!$A$6:$I$41,3,0)</f>
        <v>0</v>
      </c>
      <c r="E46" s="172"/>
      <c r="F46" s="172"/>
      <c r="G46" s="172"/>
      <c r="H46" s="172"/>
      <c r="I46" s="172"/>
      <c r="J46" s="172"/>
      <c r="K46" s="172"/>
      <c r="L46" s="172"/>
      <c r="M46" s="172"/>
      <c r="N46" s="176">
        <f>男子A!F39</f>
        <v>0</v>
      </c>
      <c r="O46" s="176"/>
      <c r="P46" s="176"/>
      <c r="Q46" s="176"/>
      <c r="V46" s="175"/>
      <c r="W46" s="175"/>
      <c r="X46" s="172">
        <f>VLOOKUP(W43,女子A!$A$6:$I$41,3,0)</f>
        <v>0</v>
      </c>
      <c r="Y46" s="172"/>
      <c r="Z46" s="172"/>
      <c r="AA46" s="172"/>
      <c r="AB46" s="172"/>
      <c r="AC46" s="172"/>
      <c r="AD46" s="172"/>
      <c r="AE46" s="172"/>
      <c r="AF46" s="172"/>
      <c r="AG46" s="172"/>
      <c r="AH46" s="176">
        <f>男子A!Z39</f>
        <v>0</v>
      </c>
      <c r="AI46" s="176"/>
      <c r="AJ46" s="176"/>
      <c r="AK46" s="176"/>
    </row>
    <row r="47" spans="2:37" ht="17.5" customHeight="1">
      <c r="B47" s="175"/>
      <c r="C47" s="175"/>
      <c r="D47" s="172"/>
      <c r="E47" s="172"/>
      <c r="F47" s="172"/>
      <c r="G47" s="172"/>
      <c r="H47" s="172"/>
      <c r="I47" s="172"/>
      <c r="J47" s="172"/>
      <c r="K47" s="172"/>
      <c r="L47" s="172"/>
      <c r="M47" s="172"/>
      <c r="N47" s="173" t="s">
        <v>19</v>
      </c>
      <c r="O47" s="173"/>
      <c r="P47" s="173"/>
      <c r="Q47" s="173"/>
      <c r="V47" s="175"/>
      <c r="W47" s="175"/>
      <c r="X47" s="172"/>
      <c r="Y47" s="172"/>
      <c r="Z47" s="172"/>
      <c r="AA47" s="172"/>
      <c r="AB47" s="172"/>
      <c r="AC47" s="172"/>
      <c r="AD47" s="172"/>
      <c r="AE47" s="172"/>
      <c r="AF47" s="172"/>
      <c r="AG47" s="172"/>
      <c r="AH47" s="173" t="s">
        <v>19</v>
      </c>
      <c r="AI47" s="173"/>
      <c r="AJ47" s="173"/>
      <c r="AK47" s="173"/>
    </row>
    <row r="48" spans="2:37" ht="17.5" customHeight="1">
      <c r="B48" s="22"/>
      <c r="C48" s="22"/>
      <c r="D48" s="26"/>
      <c r="E48" s="26"/>
      <c r="F48" s="26"/>
      <c r="G48" s="26"/>
      <c r="H48" s="26"/>
      <c r="I48" s="26"/>
      <c r="J48" s="26"/>
      <c r="K48" s="26"/>
      <c r="L48" s="13"/>
      <c r="M48" s="13"/>
      <c r="N48" s="13"/>
      <c r="O48" s="13"/>
      <c r="P48" s="13"/>
      <c r="Q48" s="13"/>
      <c r="X48" s="13"/>
      <c r="Y48" s="13"/>
      <c r="Z48" s="13"/>
      <c r="AA48" s="13"/>
      <c r="AB48" s="13"/>
      <c r="AC48" s="13"/>
      <c r="AD48" s="13"/>
      <c r="AE48" s="13"/>
      <c r="AF48" s="13"/>
      <c r="AG48" s="13"/>
      <c r="AH48" s="13"/>
      <c r="AI48" s="13"/>
      <c r="AJ48" s="13"/>
      <c r="AK48" s="13"/>
    </row>
    <row r="49" spans="2:37" ht="17.5" customHeight="1">
      <c r="B49" s="23">
        <v>21</v>
      </c>
      <c r="C49" s="24">
        <v>22</v>
      </c>
      <c r="D49" s="154" t="s">
        <v>44</v>
      </c>
      <c r="E49" s="171"/>
      <c r="F49" s="171"/>
      <c r="G49" s="171"/>
      <c r="H49" s="171"/>
      <c r="I49" s="171"/>
      <c r="J49" s="171"/>
      <c r="K49" s="171"/>
      <c r="L49" s="171"/>
      <c r="M49" s="171"/>
      <c r="N49" s="171"/>
      <c r="O49" s="171"/>
      <c r="P49" s="171"/>
      <c r="Q49" s="171"/>
      <c r="V49" s="23">
        <v>23</v>
      </c>
      <c r="W49" s="24">
        <v>24</v>
      </c>
      <c r="X49" s="154" t="s">
        <v>44</v>
      </c>
      <c r="Y49" s="171"/>
      <c r="Z49" s="171"/>
      <c r="AA49" s="171"/>
      <c r="AB49" s="171"/>
      <c r="AC49" s="171"/>
      <c r="AD49" s="171"/>
      <c r="AE49" s="171"/>
      <c r="AF49" s="171"/>
      <c r="AG49" s="171"/>
      <c r="AH49" s="171"/>
      <c r="AI49" s="171"/>
      <c r="AJ49" s="171"/>
      <c r="AK49" s="171"/>
    </row>
    <row r="50" spans="2:37" ht="17.5" customHeight="1">
      <c r="B50" s="174" t="s">
        <v>17</v>
      </c>
      <c r="C50" s="174"/>
      <c r="D50" s="172">
        <f>VLOOKUP(B49,女子A!$A$6:$I$41,3,0)</f>
        <v>0</v>
      </c>
      <c r="E50" s="172"/>
      <c r="F50" s="172"/>
      <c r="G50" s="172"/>
      <c r="H50" s="172"/>
      <c r="I50" s="172"/>
      <c r="J50" s="172"/>
      <c r="K50" s="172"/>
      <c r="L50" s="171" t="s">
        <v>23</v>
      </c>
      <c r="M50" s="171"/>
      <c r="N50" s="171">
        <f>女子A!$F$2</f>
        <v>0</v>
      </c>
      <c r="O50" s="171"/>
      <c r="P50" s="171"/>
      <c r="Q50" s="171"/>
      <c r="V50" s="174" t="s">
        <v>17</v>
      </c>
      <c r="W50" s="174"/>
      <c r="X50" s="172">
        <f>VLOOKUP(V49,女子A!$A$6:$I$41,3,0)</f>
        <v>0</v>
      </c>
      <c r="Y50" s="172"/>
      <c r="Z50" s="172"/>
      <c r="AA50" s="172"/>
      <c r="AB50" s="172"/>
      <c r="AC50" s="172"/>
      <c r="AD50" s="172"/>
      <c r="AE50" s="172"/>
      <c r="AF50" s="171" t="s">
        <v>23</v>
      </c>
      <c r="AG50" s="171"/>
      <c r="AH50" s="171">
        <f>女子A!$F$2</f>
        <v>0</v>
      </c>
      <c r="AI50" s="171"/>
      <c r="AJ50" s="171"/>
      <c r="AK50" s="171"/>
    </row>
    <row r="51" spans="2:37" ht="17.5" customHeight="1">
      <c r="B51" s="175"/>
      <c r="C51" s="175"/>
      <c r="D51" s="172"/>
      <c r="E51" s="172"/>
      <c r="F51" s="172"/>
      <c r="G51" s="172"/>
      <c r="H51" s="172"/>
      <c r="I51" s="172"/>
      <c r="J51" s="172"/>
      <c r="K51" s="172"/>
      <c r="L51" s="172">
        <v>5</v>
      </c>
      <c r="M51" s="172"/>
      <c r="N51" s="171">
        <f>男子A!F44</f>
        <v>0</v>
      </c>
      <c r="O51" s="171"/>
      <c r="P51" s="171"/>
      <c r="Q51" s="171"/>
      <c r="V51" s="175"/>
      <c r="W51" s="175"/>
      <c r="X51" s="172"/>
      <c r="Y51" s="172"/>
      <c r="Z51" s="172"/>
      <c r="AA51" s="172"/>
      <c r="AB51" s="172"/>
      <c r="AC51" s="172"/>
      <c r="AD51" s="172"/>
      <c r="AE51" s="172"/>
      <c r="AF51" s="172">
        <v>6</v>
      </c>
      <c r="AG51" s="172"/>
      <c r="AH51" s="171">
        <f>男子A!Z44</f>
        <v>0</v>
      </c>
      <c r="AI51" s="171"/>
      <c r="AJ51" s="171"/>
      <c r="AK51" s="171"/>
    </row>
    <row r="52" spans="2:37" ht="17.5" customHeight="1">
      <c r="B52" s="175"/>
      <c r="C52" s="175"/>
      <c r="D52" s="172">
        <f>VLOOKUP(C49,女子A!$A$6:$I$41,3,0)</f>
        <v>0</v>
      </c>
      <c r="E52" s="172"/>
      <c r="F52" s="172"/>
      <c r="G52" s="172"/>
      <c r="H52" s="172"/>
      <c r="I52" s="172"/>
      <c r="J52" s="172"/>
      <c r="K52" s="172"/>
      <c r="L52" s="172"/>
      <c r="M52" s="172"/>
      <c r="N52" s="176">
        <f>男子A!F45</f>
        <v>0</v>
      </c>
      <c r="O52" s="176"/>
      <c r="P52" s="176"/>
      <c r="Q52" s="176"/>
      <c r="V52" s="175"/>
      <c r="W52" s="175"/>
      <c r="X52" s="172">
        <f>VLOOKUP(W49,女子A!$A$6:$I$41,3,0)</f>
        <v>0</v>
      </c>
      <c r="Y52" s="172"/>
      <c r="Z52" s="172"/>
      <c r="AA52" s="172"/>
      <c r="AB52" s="172"/>
      <c r="AC52" s="172"/>
      <c r="AD52" s="172"/>
      <c r="AE52" s="172"/>
      <c r="AF52" s="172"/>
      <c r="AG52" s="172"/>
      <c r="AH52" s="176">
        <f>男子A!Z45</f>
        <v>0</v>
      </c>
      <c r="AI52" s="176"/>
      <c r="AJ52" s="176"/>
      <c r="AK52" s="176"/>
    </row>
    <row r="53" spans="2:37" ht="17.5" customHeight="1">
      <c r="B53" s="175"/>
      <c r="C53" s="175"/>
      <c r="D53" s="172"/>
      <c r="E53" s="172"/>
      <c r="F53" s="172"/>
      <c r="G53" s="172"/>
      <c r="H53" s="172"/>
      <c r="I53" s="172"/>
      <c r="J53" s="172"/>
      <c r="K53" s="172"/>
      <c r="L53" s="172"/>
      <c r="M53" s="172"/>
      <c r="N53" s="173" t="s">
        <v>19</v>
      </c>
      <c r="O53" s="173"/>
      <c r="P53" s="173"/>
      <c r="Q53" s="173"/>
      <c r="V53" s="175"/>
      <c r="W53" s="175"/>
      <c r="X53" s="172"/>
      <c r="Y53" s="172"/>
      <c r="Z53" s="172"/>
      <c r="AA53" s="172"/>
      <c r="AB53" s="172"/>
      <c r="AC53" s="172"/>
      <c r="AD53" s="172"/>
      <c r="AE53" s="172"/>
      <c r="AF53" s="172"/>
      <c r="AG53" s="172"/>
      <c r="AH53" s="173" t="s">
        <v>19</v>
      </c>
      <c r="AI53" s="173"/>
      <c r="AJ53" s="173"/>
      <c r="AK53" s="173"/>
    </row>
    <row r="54" spans="2:37" ht="17.5" customHeight="1">
      <c r="B54" s="22"/>
      <c r="C54" s="22"/>
      <c r="D54" s="26"/>
      <c r="E54" s="26"/>
      <c r="F54" s="26"/>
      <c r="G54" s="26"/>
      <c r="H54" s="26"/>
      <c r="I54" s="26"/>
      <c r="J54" s="26"/>
      <c r="K54" s="26"/>
      <c r="L54" s="26"/>
      <c r="M54" s="26"/>
      <c r="N54" s="13"/>
      <c r="O54" s="13"/>
      <c r="P54" s="13"/>
      <c r="Q54" s="13"/>
      <c r="X54" s="13"/>
      <c r="Y54" s="13"/>
      <c r="Z54" s="13"/>
      <c r="AA54" s="13"/>
      <c r="AB54" s="13"/>
      <c r="AC54" s="13"/>
      <c r="AD54" s="13"/>
      <c r="AE54" s="13"/>
      <c r="AF54" s="13"/>
      <c r="AG54" s="13"/>
      <c r="AH54" s="13"/>
      <c r="AI54" s="13"/>
      <c r="AJ54" s="13"/>
      <c r="AK54" s="13"/>
    </row>
    <row r="55" spans="2:37" ht="17.5" customHeight="1">
      <c r="B55" s="23">
        <v>25</v>
      </c>
      <c r="C55" s="24">
        <v>26</v>
      </c>
      <c r="D55" s="154" t="s">
        <v>44</v>
      </c>
      <c r="E55" s="171"/>
      <c r="F55" s="171"/>
      <c r="G55" s="171"/>
      <c r="H55" s="171"/>
      <c r="I55" s="171"/>
      <c r="J55" s="171"/>
      <c r="K55" s="171"/>
      <c r="L55" s="171"/>
      <c r="M55" s="171"/>
      <c r="N55" s="171"/>
      <c r="O55" s="171"/>
      <c r="P55" s="171"/>
      <c r="Q55" s="171"/>
      <c r="V55" s="23">
        <v>27</v>
      </c>
      <c r="W55" s="24">
        <v>28</v>
      </c>
      <c r="X55" s="154" t="s">
        <v>44</v>
      </c>
      <c r="Y55" s="171"/>
      <c r="Z55" s="171"/>
      <c r="AA55" s="171"/>
      <c r="AB55" s="171"/>
      <c r="AC55" s="171"/>
      <c r="AD55" s="171"/>
      <c r="AE55" s="171"/>
      <c r="AF55" s="171"/>
      <c r="AG55" s="171"/>
      <c r="AH55" s="171"/>
      <c r="AI55" s="171"/>
      <c r="AJ55" s="171"/>
      <c r="AK55" s="171"/>
    </row>
    <row r="56" spans="2:37" ht="17.5" customHeight="1">
      <c r="B56" s="174" t="s">
        <v>17</v>
      </c>
      <c r="C56" s="174"/>
      <c r="D56" s="172">
        <f>VLOOKUP(B55,女子A!$A$6:$I$41,3,0)</f>
        <v>0</v>
      </c>
      <c r="E56" s="172"/>
      <c r="F56" s="172"/>
      <c r="G56" s="172"/>
      <c r="H56" s="172"/>
      <c r="I56" s="172"/>
      <c r="J56" s="172"/>
      <c r="K56" s="172"/>
      <c r="L56" s="171" t="s">
        <v>23</v>
      </c>
      <c r="M56" s="171"/>
      <c r="N56" s="171">
        <f>女子A!$F$2</f>
        <v>0</v>
      </c>
      <c r="O56" s="171"/>
      <c r="P56" s="171"/>
      <c r="Q56" s="171"/>
      <c r="V56" s="174" t="s">
        <v>17</v>
      </c>
      <c r="W56" s="174"/>
      <c r="X56" s="172">
        <f>VLOOKUP(V55,女子A!$A$6:$I$41,3,0)</f>
        <v>0</v>
      </c>
      <c r="Y56" s="172"/>
      <c r="Z56" s="172"/>
      <c r="AA56" s="172"/>
      <c r="AB56" s="172"/>
      <c r="AC56" s="172"/>
      <c r="AD56" s="172"/>
      <c r="AE56" s="172"/>
      <c r="AF56" s="171" t="s">
        <v>23</v>
      </c>
      <c r="AG56" s="171"/>
      <c r="AH56" s="171">
        <f>女子A!$F$2</f>
        <v>0</v>
      </c>
      <c r="AI56" s="171"/>
      <c r="AJ56" s="171"/>
      <c r="AK56" s="171"/>
    </row>
    <row r="57" spans="2:37" ht="17.5" customHeight="1">
      <c r="B57" s="175"/>
      <c r="C57" s="175"/>
      <c r="D57" s="172"/>
      <c r="E57" s="172"/>
      <c r="F57" s="172"/>
      <c r="G57" s="172"/>
      <c r="H57" s="172"/>
      <c r="I57" s="172"/>
      <c r="J57" s="172"/>
      <c r="K57" s="172"/>
      <c r="L57" s="172">
        <v>7</v>
      </c>
      <c r="M57" s="172"/>
      <c r="N57" s="171">
        <f>男子A!F50</f>
        <v>0</v>
      </c>
      <c r="O57" s="171"/>
      <c r="P57" s="171"/>
      <c r="Q57" s="171"/>
      <c r="V57" s="175"/>
      <c r="W57" s="175"/>
      <c r="X57" s="172"/>
      <c r="Y57" s="172"/>
      <c r="Z57" s="172"/>
      <c r="AA57" s="172"/>
      <c r="AB57" s="172"/>
      <c r="AC57" s="172"/>
      <c r="AD57" s="172"/>
      <c r="AE57" s="172"/>
      <c r="AF57" s="172">
        <v>8</v>
      </c>
      <c r="AG57" s="172"/>
      <c r="AH57" s="171">
        <f>男子A!AA50</f>
        <v>0</v>
      </c>
      <c r="AI57" s="171"/>
      <c r="AJ57" s="171"/>
      <c r="AK57" s="171"/>
    </row>
    <row r="58" spans="2:37" ht="17.5" customHeight="1">
      <c r="B58" s="175"/>
      <c r="C58" s="175"/>
      <c r="D58" s="172">
        <f>VLOOKUP(C55,女子A!$A$6:$I$41,3,0)</f>
        <v>0</v>
      </c>
      <c r="E58" s="172"/>
      <c r="F58" s="172"/>
      <c r="G58" s="172"/>
      <c r="H58" s="172"/>
      <c r="I58" s="172"/>
      <c r="J58" s="172"/>
      <c r="K58" s="172"/>
      <c r="L58" s="172"/>
      <c r="M58" s="172"/>
      <c r="N58" s="176">
        <f>男子A!F51</f>
        <v>0</v>
      </c>
      <c r="O58" s="176"/>
      <c r="P58" s="176"/>
      <c r="Q58" s="176"/>
      <c r="V58" s="175"/>
      <c r="W58" s="175"/>
      <c r="X58" s="172">
        <f>VLOOKUP(W55,女子A!$A$6:$I$41,3,0)</f>
        <v>0</v>
      </c>
      <c r="Y58" s="172"/>
      <c r="Z58" s="172"/>
      <c r="AA58" s="172"/>
      <c r="AB58" s="172"/>
      <c r="AC58" s="172"/>
      <c r="AD58" s="172"/>
      <c r="AE58" s="172"/>
      <c r="AF58" s="172"/>
      <c r="AG58" s="172"/>
      <c r="AH58" s="176">
        <f>男子A!AA51</f>
        <v>0</v>
      </c>
      <c r="AI58" s="176"/>
      <c r="AJ58" s="176"/>
      <c r="AK58" s="176"/>
    </row>
    <row r="59" spans="2:37" ht="17.5" customHeight="1">
      <c r="B59" s="175"/>
      <c r="C59" s="175"/>
      <c r="D59" s="172"/>
      <c r="E59" s="172"/>
      <c r="F59" s="172"/>
      <c r="G59" s="172"/>
      <c r="H59" s="172"/>
      <c r="I59" s="172"/>
      <c r="J59" s="172"/>
      <c r="K59" s="172"/>
      <c r="L59" s="172"/>
      <c r="M59" s="172"/>
      <c r="N59" s="173" t="s">
        <v>19</v>
      </c>
      <c r="O59" s="173"/>
      <c r="P59" s="173"/>
      <c r="Q59" s="173"/>
      <c r="V59" s="175"/>
      <c r="W59" s="175"/>
      <c r="X59" s="172"/>
      <c r="Y59" s="172"/>
      <c r="Z59" s="172"/>
      <c r="AA59" s="172"/>
      <c r="AB59" s="172"/>
      <c r="AC59" s="172"/>
      <c r="AD59" s="172"/>
      <c r="AE59" s="172"/>
      <c r="AF59" s="172"/>
      <c r="AG59" s="172"/>
      <c r="AH59" s="173" t="s">
        <v>19</v>
      </c>
      <c r="AI59" s="173"/>
      <c r="AJ59" s="173"/>
      <c r="AK59" s="173"/>
    </row>
    <row r="60" spans="2:37" ht="17.5" customHeight="1">
      <c r="D60" s="13"/>
      <c r="E60" s="13"/>
      <c r="F60" s="13"/>
      <c r="G60" s="13"/>
      <c r="H60" s="13"/>
      <c r="I60" s="13"/>
      <c r="J60" s="13"/>
      <c r="K60" s="13"/>
      <c r="L60" s="13"/>
      <c r="M60" s="13"/>
      <c r="N60" s="13"/>
      <c r="O60" s="13"/>
      <c r="P60" s="13"/>
      <c r="Q60" s="13"/>
      <c r="X60" s="13"/>
      <c r="Y60" s="13"/>
      <c r="Z60" s="13"/>
      <c r="AA60" s="13"/>
      <c r="AB60" s="13"/>
      <c r="AC60" s="13"/>
      <c r="AD60" s="13"/>
      <c r="AE60" s="13"/>
      <c r="AF60" s="13"/>
      <c r="AG60" s="13"/>
      <c r="AH60" s="13"/>
      <c r="AI60" s="13"/>
      <c r="AJ60" s="13"/>
      <c r="AK60" s="13"/>
    </row>
    <row r="61" spans="2:37" ht="17.5" customHeight="1">
      <c r="B61" s="23">
        <v>29</v>
      </c>
      <c r="C61" s="24">
        <v>30</v>
      </c>
      <c r="D61" s="154" t="s">
        <v>44</v>
      </c>
      <c r="E61" s="171"/>
      <c r="F61" s="171"/>
      <c r="G61" s="171"/>
      <c r="H61" s="171"/>
      <c r="I61" s="171"/>
      <c r="J61" s="171"/>
      <c r="K61" s="171"/>
      <c r="L61" s="171"/>
      <c r="M61" s="171"/>
      <c r="N61" s="171"/>
      <c r="O61" s="171"/>
      <c r="P61" s="171"/>
      <c r="Q61" s="171"/>
      <c r="V61" s="23">
        <v>31</v>
      </c>
      <c r="W61" s="24">
        <v>32</v>
      </c>
      <c r="X61" s="154" t="s">
        <v>44</v>
      </c>
      <c r="Y61" s="171"/>
      <c r="Z61" s="171"/>
      <c r="AA61" s="171"/>
      <c r="AB61" s="171"/>
      <c r="AC61" s="171"/>
      <c r="AD61" s="171"/>
      <c r="AE61" s="171"/>
      <c r="AF61" s="171"/>
      <c r="AG61" s="171"/>
      <c r="AH61" s="171"/>
      <c r="AI61" s="171"/>
      <c r="AJ61" s="171"/>
      <c r="AK61" s="171"/>
    </row>
    <row r="62" spans="2:37" ht="17.5" customHeight="1">
      <c r="B62" s="174" t="s">
        <v>17</v>
      </c>
      <c r="C62" s="174"/>
      <c r="D62" s="172">
        <f>VLOOKUP(B61,女子A!$A$6:$I$41,3,0)</f>
        <v>0</v>
      </c>
      <c r="E62" s="172"/>
      <c r="F62" s="172"/>
      <c r="G62" s="172"/>
      <c r="H62" s="172"/>
      <c r="I62" s="172"/>
      <c r="J62" s="172"/>
      <c r="K62" s="172"/>
      <c r="L62" s="171" t="s">
        <v>23</v>
      </c>
      <c r="M62" s="171"/>
      <c r="N62" s="171">
        <f>女子A!$F$2</f>
        <v>0</v>
      </c>
      <c r="O62" s="171"/>
      <c r="P62" s="171"/>
      <c r="Q62" s="171"/>
      <c r="V62" s="174" t="s">
        <v>17</v>
      </c>
      <c r="W62" s="174"/>
      <c r="X62" s="172">
        <f>VLOOKUP(V61,女子A!$A$6:$I$41,3,0)</f>
        <v>0</v>
      </c>
      <c r="Y62" s="172"/>
      <c r="Z62" s="172"/>
      <c r="AA62" s="172"/>
      <c r="AB62" s="172"/>
      <c r="AC62" s="172"/>
      <c r="AD62" s="172"/>
      <c r="AE62" s="172"/>
      <c r="AF62" s="171" t="s">
        <v>23</v>
      </c>
      <c r="AG62" s="171"/>
      <c r="AH62" s="171">
        <f>女子A!$F$2</f>
        <v>0</v>
      </c>
      <c r="AI62" s="171"/>
      <c r="AJ62" s="171"/>
      <c r="AK62" s="171"/>
    </row>
    <row r="63" spans="2:37" ht="17.5" customHeight="1">
      <c r="B63" s="175"/>
      <c r="C63" s="175"/>
      <c r="D63" s="172"/>
      <c r="E63" s="172"/>
      <c r="F63" s="172"/>
      <c r="G63" s="172"/>
      <c r="H63" s="172"/>
      <c r="I63" s="172"/>
      <c r="J63" s="172"/>
      <c r="K63" s="172"/>
      <c r="L63" s="172">
        <v>9</v>
      </c>
      <c r="M63" s="172"/>
      <c r="N63" s="171">
        <f>男子A!F56</f>
        <v>0</v>
      </c>
      <c r="O63" s="171"/>
      <c r="P63" s="171"/>
      <c r="Q63" s="171"/>
      <c r="V63" s="175"/>
      <c r="W63" s="175"/>
      <c r="X63" s="172"/>
      <c r="Y63" s="172"/>
      <c r="Z63" s="172"/>
      <c r="AA63" s="172"/>
      <c r="AB63" s="172"/>
      <c r="AC63" s="172"/>
      <c r="AD63" s="172"/>
      <c r="AE63" s="172"/>
      <c r="AF63" s="172">
        <v>10</v>
      </c>
      <c r="AG63" s="172"/>
      <c r="AH63" s="171">
        <f>男子A!Y56</f>
        <v>0</v>
      </c>
      <c r="AI63" s="171"/>
      <c r="AJ63" s="171"/>
      <c r="AK63" s="171"/>
    </row>
    <row r="64" spans="2:37" ht="17.5" customHeight="1">
      <c r="B64" s="175"/>
      <c r="C64" s="175"/>
      <c r="D64" s="172">
        <f>VLOOKUP(C61,女子A!$A$6:$I$41,3,0)</f>
        <v>0</v>
      </c>
      <c r="E64" s="172"/>
      <c r="F64" s="172"/>
      <c r="G64" s="172"/>
      <c r="H64" s="172"/>
      <c r="I64" s="172"/>
      <c r="J64" s="172"/>
      <c r="K64" s="172"/>
      <c r="L64" s="172"/>
      <c r="M64" s="172"/>
      <c r="N64" s="176">
        <f>男子A!F57</f>
        <v>0</v>
      </c>
      <c r="O64" s="176"/>
      <c r="P64" s="176"/>
      <c r="Q64" s="176"/>
      <c r="V64" s="175"/>
      <c r="W64" s="175"/>
      <c r="X64" s="172">
        <f>VLOOKUP(W61,女子A!$A$6:$I$41,3,0)</f>
        <v>0</v>
      </c>
      <c r="Y64" s="172"/>
      <c r="Z64" s="172"/>
      <c r="AA64" s="172"/>
      <c r="AB64" s="172"/>
      <c r="AC64" s="172"/>
      <c r="AD64" s="172"/>
      <c r="AE64" s="172"/>
      <c r="AF64" s="172"/>
      <c r="AG64" s="172"/>
      <c r="AH64" s="176">
        <f>男子A!Y57</f>
        <v>0</v>
      </c>
      <c r="AI64" s="176"/>
      <c r="AJ64" s="176"/>
      <c r="AK64" s="176"/>
    </row>
    <row r="65" spans="2:37" ht="17.5" customHeight="1">
      <c r="B65" s="175"/>
      <c r="C65" s="175"/>
      <c r="D65" s="172"/>
      <c r="E65" s="172"/>
      <c r="F65" s="172"/>
      <c r="G65" s="172"/>
      <c r="H65" s="172"/>
      <c r="I65" s="172"/>
      <c r="J65" s="172"/>
      <c r="K65" s="172"/>
      <c r="L65" s="172"/>
      <c r="M65" s="172"/>
      <c r="N65" s="173" t="s">
        <v>19</v>
      </c>
      <c r="O65" s="173"/>
      <c r="P65" s="173"/>
      <c r="Q65" s="173"/>
      <c r="V65" s="175"/>
      <c r="W65" s="175"/>
      <c r="X65" s="172"/>
      <c r="Y65" s="172"/>
      <c r="Z65" s="172"/>
      <c r="AA65" s="172"/>
      <c r="AB65" s="172"/>
      <c r="AC65" s="172"/>
      <c r="AD65" s="172"/>
      <c r="AE65" s="172"/>
      <c r="AF65" s="172"/>
      <c r="AG65" s="172"/>
      <c r="AH65" s="173" t="s">
        <v>19</v>
      </c>
      <c r="AI65" s="173"/>
      <c r="AJ65" s="173"/>
      <c r="AK65" s="173"/>
    </row>
    <row r="66" spans="2:37" ht="17.5" customHeight="1">
      <c r="D66" s="13"/>
      <c r="E66" s="13"/>
      <c r="F66" s="13"/>
      <c r="G66" s="13"/>
      <c r="H66" s="13"/>
      <c r="I66" s="13"/>
      <c r="J66" s="13"/>
      <c r="K66" s="13"/>
      <c r="L66" s="13"/>
      <c r="M66" s="13"/>
      <c r="N66" s="13"/>
      <c r="O66" s="13"/>
      <c r="P66" s="13"/>
      <c r="Q66" s="13"/>
      <c r="X66" s="13"/>
      <c r="Y66" s="13"/>
      <c r="Z66" s="13"/>
      <c r="AA66" s="13"/>
      <c r="AB66" s="13"/>
      <c r="AC66" s="13"/>
      <c r="AD66" s="13"/>
      <c r="AE66" s="13"/>
      <c r="AF66" s="13"/>
      <c r="AG66" s="13"/>
      <c r="AH66" s="13"/>
      <c r="AI66" s="13"/>
      <c r="AJ66" s="13"/>
      <c r="AK66" s="13"/>
    </row>
    <row r="67" spans="2:37" ht="17.5" customHeight="1">
      <c r="B67" s="113">
        <v>19</v>
      </c>
      <c r="C67" s="114"/>
      <c r="D67" s="152" t="s">
        <v>40</v>
      </c>
      <c r="E67" s="153"/>
      <c r="F67" s="153"/>
      <c r="G67" s="153"/>
      <c r="H67" s="153"/>
      <c r="I67" s="153"/>
      <c r="J67" s="153"/>
      <c r="K67" s="153"/>
      <c r="L67" s="153"/>
      <c r="M67" s="153"/>
      <c r="N67" s="153"/>
      <c r="O67" s="153"/>
      <c r="P67" s="153"/>
      <c r="Q67" s="154"/>
      <c r="R67" s="13"/>
      <c r="S67" s="13"/>
      <c r="T67" s="13"/>
      <c r="U67" s="13"/>
      <c r="V67" s="113">
        <v>29</v>
      </c>
      <c r="W67" s="114"/>
      <c r="X67" s="152" t="s">
        <v>40</v>
      </c>
      <c r="Y67" s="153"/>
      <c r="Z67" s="153"/>
      <c r="AA67" s="153"/>
      <c r="AB67" s="153"/>
      <c r="AC67" s="153"/>
      <c r="AD67" s="153"/>
      <c r="AE67" s="153"/>
      <c r="AF67" s="153"/>
      <c r="AG67" s="153"/>
      <c r="AH67" s="153"/>
      <c r="AI67" s="153"/>
      <c r="AJ67" s="153"/>
      <c r="AK67" s="154"/>
    </row>
    <row r="68" spans="2:37" ht="17.5" customHeight="1">
      <c r="B68" s="155" t="s">
        <v>17</v>
      </c>
      <c r="C68" s="156"/>
      <c r="D68" s="168">
        <f>VLOOKUP(B67,女子A!$A$6:$I$40,3,0)</f>
        <v>0</v>
      </c>
      <c r="E68" s="169"/>
      <c r="F68" s="169"/>
      <c r="G68" s="169"/>
      <c r="H68" s="169"/>
      <c r="I68" s="169"/>
      <c r="J68" s="169"/>
      <c r="K68" s="170"/>
      <c r="L68" s="152" t="s">
        <v>23</v>
      </c>
      <c r="M68" s="154"/>
      <c r="N68" s="163">
        <f>女子A!$F$2</f>
        <v>0</v>
      </c>
      <c r="O68" s="164"/>
      <c r="P68" s="164"/>
      <c r="Q68" s="165"/>
      <c r="R68" s="13"/>
      <c r="S68" s="13"/>
      <c r="T68" s="13"/>
      <c r="U68" s="13"/>
      <c r="V68" s="155" t="s">
        <v>17</v>
      </c>
      <c r="W68" s="156"/>
      <c r="X68" s="168">
        <f>VLOOKUP(V67,女子A!$A$6:$I$40,3,0)</f>
        <v>0</v>
      </c>
      <c r="Y68" s="169"/>
      <c r="Z68" s="169"/>
      <c r="AA68" s="169"/>
      <c r="AB68" s="169"/>
      <c r="AC68" s="169"/>
      <c r="AD68" s="169"/>
      <c r="AE68" s="170"/>
      <c r="AF68" s="152" t="s">
        <v>23</v>
      </c>
      <c r="AG68" s="154"/>
      <c r="AH68" s="163">
        <f>女子A!$F$2</f>
        <v>0</v>
      </c>
      <c r="AI68" s="164"/>
      <c r="AJ68" s="164"/>
      <c r="AK68" s="165"/>
    </row>
    <row r="69" spans="2:37" ht="17.5" customHeight="1">
      <c r="B69" s="157"/>
      <c r="C69" s="158"/>
      <c r="D69" s="149"/>
      <c r="E69" s="162"/>
      <c r="F69" s="162"/>
      <c r="G69" s="162"/>
      <c r="H69" s="162"/>
      <c r="I69" s="162"/>
      <c r="J69" s="162"/>
      <c r="K69" s="150"/>
      <c r="L69" s="166">
        <v>13</v>
      </c>
      <c r="M69" s="167"/>
      <c r="N69" s="144" t="s">
        <v>19</v>
      </c>
      <c r="O69" s="151"/>
      <c r="P69" s="151"/>
      <c r="Q69" s="145"/>
      <c r="R69" s="13"/>
      <c r="S69" s="13"/>
      <c r="T69" s="13"/>
      <c r="U69" s="13"/>
      <c r="V69" s="157"/>
      <c r="W69" s="158"/>
      <c r="X69" s="149"/>
      <c r="Y69" s="162"/>
      <c r="Z69" s="162"/>
      <c r="AA69" s="162"/>
      <c r="AB69" s="162"/>
      <c r="AC69" s="162"/>
      <c r="AD69" s="162"/>
      <c r="AE69" s="150"/>
      <c r="AF69" s="166">
        <v>23</v>
      </c>
      <c r="AG69" s="167"/>
      <c r="AH69" s="144" t="s">
        <v>19</v>
      </c>
      <c r="AI69" s="151"/>
      <c r="AJ69" s="151"/>
      <c r="AK69" s="145"/>
    </row>
    <row r="70" spans="2:37" ht="17.5" customHeight="1">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row>
    <row r="71" spans="2:37" ht="17.5" customHeight="1">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row>
    <row r="72" spans="2:37" ht="17.5" customHeight="1">
      <c r="B72" s="113">
        <v>20</v>
      </c>
      <c r="C72" s="114"/>
      <c r="D72" s="152" t="s">
        <v>40</v>
      </c>
      <c r="E72" s="153"/>
      <c r="F72" s="153"/>
      <c r="G72" s="153"/>
      <c r="H72" s="153"/>
      <c r="I72" s="153"/>
      <c r="J72" s="153"/>
      <c r="K72" s="153"/>
      <c r="L72" s="153"/>
      <c r="M72" s="153"/>
      <c r="N72" s="153"/>
      <c r="O72" s="153"/>
      <c r="P72" s="153"/>
      <c r="Q72" s="154"/>
      <c r="R72" s="13"/>
      <c r="S72" s="13"/>
      <c r="T72" s="13"/>
      <c r="U72" s="13"/>
      <c r="V72" s="113">
        <v>30</v>
      </c>
      <c r="W72" s="114"/>
      <c r="X72" s="152" t="s">
        <v>40</v>
      </c>
      <c r="Y72" s="153"/>
      <c r="Z72" s="153"/>
      <c r="AA72" s="153"/>
      <c r="AB72" s="153"/>
      <c r="AC72" s="153"/>
      <c r="AD72" s="153"/>
      <c r="AE72" s="153"/>
      <c r="AF72" s="153"/>
      <c r="AG72" s="153"/>
      <c r="AH72" s="153"/>
      <c r="AI72" s="153"/>
      <c r="AJ72" s="153"/>
      <c r="AK72" s="154"/>
    </row>
    <row r="73" spans="2:37" ht="17.5" customHeight="1">
      <c r="B73" s="155" t="s">
        <v>17</v>
      </c>
      <c r="C73" s="156"/>
      <c r="D73" s="159">
        <f>VLOOKUP(B72,女子A!$A$6:$I$40,3,0)</f>
        <v>0</v>
      </c>
      <c r="E73" s="160"/>
      <c r="F73" s="160"/>
      <c r="G73" s="160"/>
      <c r="H73" s="160"/>
      <c r="I73" s="160"/>
      <c r="J73" s="160"/>
      <c r="K73" s="161"/>
      <c r="L73" s="144" t="s">
        <v>23</v>
      </c>
      <c r="M73" s="145"/>
      <c r="N73" s="146">
        <f>女子A!$F$2</f>
        <v>0</v>
      </c>
      <c r="O73" s="147"/>
      <c r="P73" s="147"/>
      <c r="Q73" s="148"/>
      <c r="R73" s="13"/>
      <c r="S73" s="13"/>
      <c r="T73" s="13"/>
      <c r="U73" s="13"/>
      <c r="V73" s="155" t="s">
        <v>17</v>
      </c>
      <c r="W73" s="156"/>
      <c r="X73" s="159">
        <f>VLOOKUP(V72,女子A!$A$6:$I$40,3,0)</f>
        <v>0</v>
      </c>
      <c r="Y73" s="160"/>
      <c r="Z73" s="160"/>
      <c r="AA73" s="160"/>
      <c r="AB73" s="160"/>
      <c r="AC73" s="160"/>
      <c r="AD73" s="160"/>
      <c r="AE73" s="161"/>
      <c r="AF73" s="144" t="s">
        <v>23</v>
      </c>
      <c r="AG73" s="145"/>
      <c r="AH73" s="146">
        <f>女子A!$F$2</f>
        <v>0</v>
      </c>
      <c r="AI73" s="147"/>
      <c r="AJ73" s="147"/>
      <c r="AK73" s="148"/>
    </row>
    <row r="74" spans="2:37" ht="17.5" customHeight="1">
      <c r="B74" s="157"/>
      <c r="C74" s="158"/>
      <c r="D74" s="149"/>
      <c r="E74" s="162"/>
      <c r="F74" s="162"/>
      <c r="G74" s="162"/>
      <c r="H74" s="162"/>
      <c r="I74" s="162"/>
      <c r="J74" s="162"/>
      <c r="K74" s="150"/>
      <c r="L74" s="149">
        <v>14</v>
      </c>
      <c r="M74" s="150"/>
      <c r="N74" s="144" t="s">
        <v>19</v>
      </c>
      <c r="O74" s="151"/>
      <c r="P74" s="151"/>
      <c r="Q74" s="145"/>
      <c r="R74" s="13"/>
      <c r="S74" s="13"/>
      <c r="T74" s="13"/>
      <c r="U74" s="13"/>
      <c r="V74" s="157"/>
      <c r="W74" s="158"/>
      <c r="X74" s="149"/>
      <c r="Y74" s="162"/>
      <c r="Z74" s="162"/>
      <c r="AA74" s="162"/>
      <c r="AB74" s="162"/>
      <c r="AC74" s="162"/>
      <c r="AD74" s="162"/>
      <c r="AE74" s="150"/>
      <c r="AF74" s="149">
        <v>24</v>
      </c>
      <c r="AG74" s="150"/>
      <c r="AH74" s="144" t="s">
        <v>19</v>
      </c>
      <c r="AI74" s="151"/>
      <c r="AJ74" s="151"/>
      <c r="AK74" s="145"/>
    </row>
    <row r="75" spans="2:37" ht="17.5" customHeight="1">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row>
    <row r="76" spans="2:37" ht="17.5" customHeight="1">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row>
    <row r="77" spans="2:37" ht="17.5" customHeight="1">
      <c r="B77" s="113">
        <v>21</v>
      </c>
      <c r="C77" s="114"/>
      <c r="D77" s="152" t="s">
        <v>40</v>
      </c>
      <c r="E77" s="153"/>
      <c r="F77" s="153"/>
      <c r="G77" s="153"/>
      <c r="H77" s="153"/>
      <c r="I77" s="153"/>
      <c r="J77" s="153"/>
      <c r="K77" s="153"/>
      <c r="L77" s="153"/>
      <c r="M77" s="153"/>
      <c r="N77" s="153"/>
      <c r="O77" s="153"/>
      <c r="P77" s="153"/>
      <c r="Q77" s="154"/>
      <c r="R77" s="13"/>
      <c r="S77" s="13"/>
      <c r="T77" s="13"/>
      <c r="U77" s="13"/>
      <c r="V77" s="113">
        <v>31</v>
      </c>
      <c r="W77" s="114"/>
      <c r="X77" s="152" t="s">
        <v>40</v>
      </c>
      <c r="Y77" s="153"/>
      <c r="Z77" s="153"/>
      <c r="AA77" s="153"/>
      <c r="AB77" s="153"/>
      <c r="AC77" s="153"/>
      <c r="AD77" s="153"/>
      <c r="AE77" s="153"/>
      <c r="AF77" s="153"/>
      <c r="AG77" s="153"/>
      <c r="AH77" s="153"/>
      <c r="AI77" s="153"/>
      <c r="AJ77" s="153"/>
      <c r="AK77" s="154"/>
    </row>
    <row r="78" spans="2:37" ht="17.5" customHeight="1">
      <c r="B78" s="155" t="s">
        <v>17</v>
      </c>
      <c r="C78" s="156"/>
      <c r="D78" s="159">
        <f>VLOOKUP(B77,女子A!$A$6:$I$40,3,0)</f>
        <v>0</v>
      </c>
      <c r="E78" s="160"/>
      <c r="F78" s="160"/>
      <c r="G78" s="160"/>
      <c r="H78" s="160"/>
      <c r="I78" s="160"/>
      <c r="J78" s="160"/>
      <c r="K78" s="161"/>
      <c r="L78" s="144" t="s">
        <v>23</v>
      </c>
      <c r="M78" s="145"/>
      <c r="N78" s="146">
        <f>女子A!$F$2</f>
        <v>0</v>
      </c>
      <c r="O78" s="147"/>
      <c r="P78" s="147"/>
      <c r="Q78" s="148"/>
      <c r="R78" s="13"/>
      <c r="S78" s="13"/>
      <c r="T78" s="13"/>
      <c r="U78" s="13"/>
      <c r="V78" s="155" t="s">
        <v>17</v>
      </c>
      <c r="W78" s="156"/>
      <c r="X78" s="159">
        <f>VLOOKUP(V77,女子A!$A$6:$I$40,3,0)</f>
        <v>0</v>
      </c>
      <c r="Y78" s="160"/>
      <c r="Z78" s="160"/>
      <c r="AA78" s="160"/>
      <c r="AB78" s="160"/>
      <c r="AC78" s="160"/>
      <c r="AD78" s="160"/>
      <c r="AE78" s="161"/>
      <c r="AF78" s="144" t="s">
        <v>23</v>
      </c>
      <c r="AG78" s="145"/>
      <c r="AH78" s="146">
        <f>女子A!$F$2</f>
        <v>0</v>
      </c>
      <c r="AI78" s="147"/>
      <c r="AJ78" s="147"/>
      <c r="AK78" s="148"/>
    </row>
    <row r="79" spans="2:37" ht="17.5" customHeight="1">
      <c r="B79" s="157"/>
      <c r="C79" s="158"/>
      <c r="D79" s="149"/>
      <c r="E79" s="162"/>
      <c r="F79" s="162"/>
      <c r="G79" s="162"/>
      <c r="H79" s="162"/>
      <c r="I79" s="162"/>
      <c r="J79" s="162"/>
      <c r="K79" s="150"/>
      <c r="L79" s="149">
        <v>15</v>
      </c>
      <c r="M79" s="150"/>
      <c r="N79" s="144" t="s">
        <v>19</v>
      </c>
      <c r="O79" s="151"/>
      <c r="P79" s="151"/>
      <c r="Q79" s="145"/>
      <c r="R79" s="13"/>
      <c r="S79" s="13"/>
      <c r="T79" s="13"/>
      <c r="U79" s="13"/>
      <c r="V79" s="157"/>
      <c r="W79" s="158"/>
      <c r="X79" s="149"/>
      <c r="Y79" s="162"/>
      <c r="Z79" s="162"/>
      <c r="AA79" s="162"/>
      <c r="AB79" s="162"/>
      <c r="AC79" s="162"/>
      <c r="AD79" s="162"/>
      <c r="AE79" s="150"/>
      <c r="AF79" s="149">
        <v>25</v>
      </c>
      <c r="AG79" s="150"/>
      <c r="AH79" s="144" t="s">
        <v>19</v>
      </c>
      <c r="AI79" s="151"/>
      <c r="AJ79" s="151"/>
      <c r="AK79" s="145"/>
    </row>
    <row r="80" spans="2:37" ht="17.5" customHeight="1">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row>
    <row r="81" spans="2:37" ht="17.5" customHeight="1">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row>
    <row r="82" spans="2:37" ht="17.5" customHeight="1">
      <c r="B82" s="113">
        <v>22</v>
      </c>
      <c r="C82" s="114"/>
      <c r="D82" s="152" t="s">
        <v>40</v>
      </c>
      <c r="E82" s="153"/>
      <c r="F82" s="153"/>
      <c r="G82" s="153"/>
      <c r="H82" s="153"/>
      <c r="I82" s="153"/>
      <c r="J82" s="153"/>
      <c r="K82" s="153"/>
      <c r="L82" s="153"/>
      <c r="M82" s="153"/>
      <c r="N82" s="153"/>
      <c r="O82" s="153"/>
      <c r="P82" s="153"/>
      <c r="Q82" s="154"/>
      <c r="R82" s="13"/>
      <c r="S82" s="13"/>
      <c r="T82" s="13"/>
      <c r="U82" s="13"/>
      <c r="V82" s="113">
        <v>32</v>
      </c>
      <c r="W82" s="114"/>
      <c r="X82" s="152" t="s">
        <v>40</v>
      </c>
      <c r="Y82" s="153"/>
      <c r="Z82" s="153"/>
      <c r="AA82" s="153"/>
      <c r="AB82" s="153"/>
      <c r="AC82" s="153"/>
      <c r="AD82" s="153"/>
      <c r="AE82" s="153"/>
      <c r="AF82" s="153"/>
      <c r="AG82" s="153"/>
      <c r="AH82" s="153"/>
      <c r="AI82" s="153"/>
      <c r="AJ82" s="153"/>
      <c r="AK82" s="154"/>
    </row>
    <row r="83" spans="2:37" ht="17.5" customHeight="1">
      <c r="B83" s="155" t="s">
        <v>17</v>
      </c>
      <c r="C83" s="156"/>
      <c r="D83" s="159">
        <f>VLOOKUP(B82,女子A!$A$6:$I$40,3,0)</f>
        <v>0</v>
      </c>
      <c r="E83" s="160"/>
      <c r="F83" s="160"/>
      <c r="G83" s="160"/>
      <c r="H83" s="160"/>
      <c r="I83" s="160"/>
      <c r="J83" s="160"/>
      <c r="K83" s="161"/>
      <c r="L83" s="144" t="s">
        <v>23</v>
      </c>
      <c r="M83" s="145"/>
      <c r="N83" s="146">
        <f>女子A!$F$2</f>
        <v>0</v>
      </c>
      <c r="O83" s="147"/>
      <c r="P83" s="147"/>
      <c r="Q83" s="148"/>
      <c r="R83" s="13"/>
      <c r="S83" s="13"/>
      <c r="T83" s="13"/>
      <c r="U83" s="13"/>
      <c r="V83" s="155" t="s">
        <v>17</v>
      </c>
      <c r="W83" s="156"/>
      <c r="X83" s="159">
        <f>VLOOKUP(V82,女子A!$A$6:$I$40,3,0)</f>
        <v>0</v>
      </c>
      <c r="Y83" s="160"/>
      <c r="Z83" s="160"/>
      <c r="AA83" s="160"/>
      <c r="AB83" s="160"/>
      <c r="AC83" s="160"/>
      <c r="AD83" s="160"/>
      <c r="AE83" s="161"/>
      <c r="AF83" s="144" t="s">
        <v>23</v>
      </c>
      <c r="AG83" s="145"/>
      <c r="AH83" s="146">
        <f>女子A!$F$2</f>
        <v>0</v>
      </c>
      <c r="AI83" s="147"/>
      <c r="AJ83" s="147"/>
      <c r="AK83" s="148"/>
    </row>
    <row r="84" spans="2:37" ht="17.5" customHeight="1">
      <c r="B84" s="157"/>
      <c r="C84" s="158"/>
      <c r="D84" s="149"/>
      <c r="E84" s="162"/>
      <c r="F84" s="162"/>
      <c r="G84" s="162"/>
      <c r="H84" s="162"/>
      <c r="I84" s="162"/>
      <c r="J84" s="162"/>
      <c r="K84" s="150"/>
      <c r="L84" s="149">
        <v>16</v>
      </c>
      <c r="M84" s="150"/>
      <c r="N84" s="144" t="s">
        <v>19</v>
      </c>
      <c r="O84" s="151"/>
      <c r="P84" s="151"/>
      <c r="Q84" s="145"/>
      <c r="R84" s="13"/>
      <c r="S84" s="13"/>
      <c r="T84" s="13"/>
      <c r="U84" s="13"/>
      <c r="V84" s="157"/>
      <c r="W84" s="158"/>
      <c r="X84" s="149"/>
      <c r="Y84" s="162"/>
      <c r="Z84" s="162"/>
      <c r="AA84" s="162"/>
      <c r="AB84" s="162"/>
      <c r="AC84" s="162"/>
      <c r="AD84" s="162"/>
      <c r="AE84" s="150"/>
      <c r="AF84" s="149">
        <v>26</v>
      </c>
      <c r="AG84" s="150"/>
      <c r="AH84" s="144" t="s">
        <v>19</v>
      </c>
      <c r="AI84" s="151"/>
      <c r="AJ84" s="151"/>
      <c r="AK84" s="145"/>
    </row>
    <row r="85" spans="2:37" ht="17.5" customHeight="1">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row>
    <row r="86" spans="2:37" ht="17.5" customHeight="1">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row>
    <row r="87" spans="2:37" ht="17.5" customHeight="1">
      <c r="B87" s="113">
        <v>23</v>
      </c>
      <c r="C87" s="114"/>
      <c r="D87" s="152" t="s">
        <v>40</v>
      </c>
      <c r="E87" s="153"/>
      <c r="F87" s="153"/>
      <c r="G87" s="153"/>
      <c r="H87" s="153"/>
      <c r="I87" s="153"/>
      <c r="J87" s="153"/>
      <c r="K87" s="153"/>
      <c r="L87" s="153"/>
      <c r="M87" s="153"/>
      <c r="N87" s="153"/>
      <c r="O87" s="153"/>
      <c r="P87" s="153"/>
      <c r="Q87" s="154"/>
      <c r="R87" s="13"/>
      <c r="S87" s="13"/>
      <c r="T87" s="13"/>
      <c r="U87" s="13"/>
      <c r="V87" s="113">
        <v>33</v>
      </c>
      <c r="W87" s="114"/>
      <c r="X87" s="152" t="s">
        <v>40</v>
      </c>
      <c r="Y87" s="153"/>
      <c r="Z87" s="153"/>
      <c r="AA87" s="153"/>
      <c r="AB87" s="153"/>
      <c r="AC87" s="153"/>
      <c r="AD87" s="153"/>
      <c r="AE87" s="153"/>
      <c r="AF87" s="153"/>
      <c r="AG87" s="153"/>
      <c r="AH87" s="153"/>
      <c r="AI87" s="153"/>
      <c r="AJ87" s="153"/>
      <c r="AK87" s="154"/>
    </row>
    <row r="88" spans="2:37" ht="17.5" customHeight="1">
      <c r="B88" s="155" t="s">
        <v>17</v>
      </c>
      <c r="C88" s="156"/>
      <c r="D88" s="159">
        <f>VLOOKUP(B87,女子A!$A$6:$I$40,3,0)</f>
        <v>0</v>
      </c>
      <c r="E88" s="160"/>
      <c r="F88" s="160"/>
      <c r="G88" s="160"/>
      <c r="H88" s="160"/>
      <c r="I88" s="160"/>
      <c r="J88" s="160"/>
      <c r="K88" s="161"/>
      <c r="L88" s="144" t="s">
        <v>23</v>
      </c>
      <c r="M88" s="145"/>
      <c r="N88" s="146">
        <f>女子A!$F$2</f>
        <v>0</v>
      </c>
      <c r="O88" s="147"/>
      <c r="P88" s="147"/>
      <c r="Q88" s="148"/>
      <c r="R88" s="13"/>
      <c r="S88" s="13"/>
      <c r="T88" s="13"/>
      <c r="U88" s="13"/>
      <c r="V88" s="155" t="s">
        <v>17</v>
      </c>
      <c r="W88" s="156"/>
      <c r="X88" s="159" t="e">
        <f>VLOOKUP(V87,女子A!$A$6:$I$40,3,0)</f>
        <v>#N/A</v>
      </c>
      <c r="Y88" s="160"/>
      <c r="Z88" s="160"/>
      <c r="AA88" s="160"/>
      <c r="AB88" s="160"/>
      <c r="AC88" s="160"/>
      <c r="AD88" s="160"/>
      <c r="AE88" s="161"/>
      <c r="AF88" s="144" t="s">
        <v>23</v>
      </c>
      <c r="AG88" s="145"/>
      <c r="AH88" s="146">
        <f>女子A!$F$2</f>
        <v>0</v>
      </c>
      <c r="AI88" s="147"/>
      <c r="AJ88" s="147"/>
      <c r="AK88" s="148"/>
    </row>
    <row r="89" spans="2:37" ht="17.5" customHeight="1">
      <c r="B89" s="157"/>
      <c r="C89" s="158"/>
      <c r="D89" s="149"/>
      <c r="E89" s="162"/>
      <c r="F89" s="162"/>
      <c r="G89" s="162"/>
      <c r="H89" s="162"/>
      <c r="I89" s="162"/>
      <c r="J89" s="162"/>
      <c r="K89" s="150"/>
      <c r="L89" s="149">
        <v>17</v>
      </c>
      <c r="M89" s="150"/>
      <c r="N89" s="144" t="s">
        <v>19</v>
      </c>
      <c r="O89" s="151"/>
      <c r="P89" s="151"/>
      <c r="Q89" s="145"/>
      <c r="R89" s="13"/>
      <c r="S89" s="13"/>
      <c r="T89" s="13"/>
      <c r="U89" s="13"/>
      <c r="V89" s="157"/>
      <c r="W89" s="158"/>
      <c r="X89" s="149"/>
      <c r="Y89" s="162"/>
      <c r="Z89" s="162"/>
      <c r="AA89" s="162"/>
      <c r="AB89" s="162"/>
      <c r="AC89" s="162"/>
      <c r="AD89" s="162"/>
      <c r="AE89" s="150"/>
      <c r="AF89" s="149">
        <v>27</v>
      </c>
      <c r="AG89" s="150"/>
      <c r="AH89" s="144" t="s">
        <v>19</v>
      </c>
      <c r="AI89" s="151"/>
      <c r="AJ89" s="151"/>
      <c r="AK89" s="145"/>
    </row>
    <row r="90" spans="2:37" ht="17.5" customHeight="1">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row>
    <row r="91" spans="2:37" ht="17.5" customHeight="1">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row>
    <row r="92" spans="2:37" ht="17.5" customHeight="1">
      <c r="B92" s="113">
        <v>24</v>
      </c>
      <c r="C92" s="114"/>
      <c r="D92" s="152" t="s">
        <v>40</v>
      </c>
      <c r="E92" s="153"/>
      <c r="F92" s="153"/>
      <c r="G92" s="153"/>
      <c r="H92" s="153"/>
      <c r="I92" s="153"/>
      <c r="J92" s="153"/>
      <c r="K92" s="153"/>
      <c r="L92" s="153"/>
      <c r="M92" s="153"/>
      <c r="N92" s="153"/>
      <c r="O92" s="153"/>
      <c r="P92" s="153"/>
      <c r="Q92" s="154"/>
      <c r="R92" s="13"/>
      <c r="S92" s="13"/>
      <c r="T92" s="13"/>
      <c r="U92" s="13"/>
      <c r="V92" s="113">
        <v>34</v>
      </c>
      <c r="W92" s="114"/>
      <c r="X92" s="152" t="s">
        <v>40</v>
      </c>
      <c r="Y92" s="153"/>
      <c r="Z92" s="153"/>
      <c r="AA92" s="153"/>
      <c r="AB92" s="153"/>
      <c r="AC92" s="153"/>
      <c r="AD92" s="153"/>
      <c r="AE92" s="153"/>
      <c r="AF92" s="153"/>
      <c r="AG92" s="153"/>
      <c r="AH92" s="153"/>
      <c r="AI92" s="153"/>
      <c r="AJ92" s="153"/>
      <c r="AK92" s="154"/>
    </row>
    <row r="93" spans="2:37" ht="17.5" customHeight="1">
      <c r="B93" s="155" t="s">
        <v>17</v>
      </c>
      <c r="C93" s="156"/>
      <c r="D93" s="159">
        <f>VLOOKUP(B92,女子A!$A$6:$I$40,3,0)</f>
        <v>0</v>
      </c>
      <c r="E93" s="160"/>
      <c r="F93" s="160"/>
      <c r="G93" s="160"/>
      <c r="H93" s="160"/>
      <c r="I93" s="160"/>
      <c r="J93" s="160"/>
      <c r="K93" s="161"/>
      <c r="L93" s="144" t="s">
        <v>23</v>
      </c>
      <c r="M93" s="145"/>
      <c r="N93" s="146">
        <f>女子A!$F$2</f>
        <v>0</v>
      </c>
      <c r="O93" s="147"/>
      <c r="P93" s="147"/>
      <c r="Q93" s="148"/>
      <c r="R93" s="13"/>
      <c r="S93" s="13"/>
      <c r="T93" s="13"/>
      <c r="U93" s="13"/>
      <c r="V93" s="155" t="s">
        <v>17</v>
      </c>
      <c r="W93" s="156"/>
      <c r="X93" s="159" t="e">
        <f>VLOOKUP(V92,女子A!$A$6:$I$40,3,0)</f>
        <v>#N/A</v>
      </c>
      <c r="Y93" s="160"/>
      <c r="Z93" s="160"/>
      <c r="AA93" s="160"/>
      <c r="AB93" s="160"/>
      <c r="AC93" s="160"/>
      <c r="AD93" s="160"/>
      <c r="AE93" s="161"/>
      <c r="AF93" s="144" t="s">
        <v>23</v>
      </c>
      <c r="AG93" s="145"/>
      <c r="AH93" s="146">
        <f>女子A!$F$2</f>
        <v>0</v>
      </c>
      <c r="AI93" s="147"/>
      <c r="AJ93" s="147"/>
      <c r="AK93" s="148"/>
    </row>
    <row r="94" spans="2:37" ht="17.5" customHeight="1">
      <c r="B94" s="157"/>
      <c r="C94" s="158"/>
      <c r="D94" s="149"/>
      <c r="E94" s="162"/>
      <c r="F94" s="162"/>
      <c r="G94" s="162"/>
      <c r="H94" s="162"/>
      <c r="I94" s="162"/>
      <c r="J94" s="162"/>
      <c r="K94" s="150"/>
      <c r="L94" s="149">
        <v>18</v>
      </c>
      <c r="M94" s="150"/>
      <c r="N94" s="144" t="s">
        <v>19</v>
      </c>
      <c r="O94" s="151"/>
      <c r="P94" s="151"/>
      <c r="Q94" s="145"/>
      <c r="R94" s="13"/>
      <c r="S94" s="13"/>
      <c r="T94" s="13"/>
      <c r="U94" s="13"/>
      <c r="V94" s="157"/>
      <c r="W94" s="158"/>
      <c r="X94" s="149"/>
      <c r="Y94" s="162"/>
      <c r="Z94" s="162"/>
      <c r="AA94" s="162"/>
      <c r="AB94" s="162"/>
      <c r="AC94" s="162"/>
      <c r="AD94" s="162"/>
      <c r="AE94" s="150"/>
      <c r="AF94" s="149">
        <v>28</v>
      </c>
      <c r="AG94" s="150"/>
      <c r="AH94" s="144" t="s">
        <v>19</v>
      </c>
      <c r="AI94" s="151"/>
      <c r="AJ94" s="151"/>
      <c r="AK94" s="145"/>
    </row>
    <row r="95" spans="2:37" ht="17.5" customHeight="1">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row>
    <row r="96" spans="2:37" ht="17.5" customHeight="1">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row>
    <row r="97" spans="2:37" ht="17.5" customHeight="1">
      <c r="B97" s="113">
        <v>25</v>
      </c>
      <c r="C97" s="114"/>
      <c r="D97" s="152" t="s">
        <v>40</v>
      </c>
      <c r="E97" s="153"/>
      <c r="F97" s="153"/>
      <c r="G97" s="153"/>
      <c r="H97" s="153"/>
      <c r="I97" s="153"/>
      <c r="J97" s="153"/>
      <c r="K97" s="153"/>
      <c r="L97" s="153"/>
      <c r="M97" s="153"/>
      <c r="N97" s="153"/>
      <c r="O97" s="153"/>
      <c r="P97" s="153"/>
      <c r="Q97" s="154"/>
      <c r="R97" s="13"/>
      <c r="S97" s="13"/>
      <c r="T97" s="13"/>
      <c r="U97" s="13"/>
      <c r="V97" s="113">
        <v>35</v>
      </c>
      <c r="W97" s="114"/>
      <c r="X97" s="152" t="s">
        <v>40</v>
      </c>
      <c r="Y97" s="153"/>
      <c r="Z97" s="153"/>
      <c r="AA97" s="153"/>
      <c r="AB97" s="153"/>
      <c r="AC97" s="153"/>
      <c r="AD97" s="153"/>
      <c r="AE97" s="153"/>
      <c r="AF97" s="153"/>
      <c r="AG97" s="153"/>
      <c r="AH97" s="153"/>
      <c r="AI97" s="153"/>
      <c r="AJ97" s="153"/>
      <c r="AK97" s="154"/>
    </row>
    <row r="98" spans="2:37" ht="17.5" customHeight="1">
      <c r="B98" s="155" t="s">
        <v>17</v>
      </c>
      <c r="C98" s="156"/>
      <c r="D98" s="159">
        <f>VLOOKUP(B97,女子A!$A$6:$I$40,3,0)</f>
        <v>0</v>
      </c>
      <c r="E98" s="160"/>
      <c r="F98" s="160"/>
      <c r="G98" s="160"/>
      <c r="H98" s="160"/>
      <c r="I98" s="160"/>
      <c r="J98" s="160"/>
      <c r="K98" s="161"/>
      <c r="L98" s="144" t="s">
        <v>23</v>
      </c>
      <c r="M98" s="145"/>
      <c r="N98" s="146">
        <f>女子A!$F$2</f>
        <v>0</v>
      </c>
      <c r="O98" s="147"/>
      <c r="P98" s="147"/>
      <c r="Q98" s="148"/>
      <c r="R98" s="13"/>
      <c r="S98" s="13"/>
      <c r="T98" s="13"/>
      <c r="U98" s="13"/>
      <c r="V98" s="155" t="s">
        <v>17</v>
      </c>
      <c r="W98" s="156"/>
      <c r="X98" s="159" t="e">
        <f>VLOOKUP(V97,女子A!$A$6:$I$40,3,0)</f>
        <v>#N/A</v>
      </c>
      <c r="Y98" s="160"/>
      <c r="Z98" s="160"/>
      <c r="AA98" s="160"/>
      <c r="AB98" s="160"/>
      <c r="AC98" s="160"/>
      <c r="AD98" s="160"/>
      <c r="AE98" s="161"/>
      <c r="AF98" s="144" t="s">
        <v>23</v>
      </c>
      <c r="AG98" s="145"/>
      <c r="AH98" s="146">
        <f>女子A!$F$2</f>
        <v>0</v>
      </c>
      <c r="AI98" s="147"/>
      <c r="AJ98" s="147"/>
      <c r="AK98" s="148"/>
    </row>
    <row r="99" spans="2:37" ht="17.5" customHeight="1">
      <c r="B99" s="157"/>
      <c r="C99" s="158"/>
      <c r="D99" s="149"/>
      <c r="E99" s="162"/>
      <c r="F99" s="162"/>
      <c r="G99" s="162"/>
      <c r="H99" s="162"/>
      <c r="I99" s="162"/>
      <c r="J99" s="162"/>
      <c r="K99" s="150"/>
      <c r="L99" s="149">
        <v>19</v>
      </c>
      <c r="M99" s="150"/>
      <c r="N99" s="144" t="s">
        <v>19</v>
      </c>
      <c r="O99" s="151"/>
      <c r="P99" s="151"/>
      <c r="Q99" s="145"/>
      <c r="R99" s="13"/>
      <c r="S99" s="13"/>
      <c r="T99" s="13"/>
      <c r="U99" s="13"/>
      <c r="V99" s="157"/>
      <c r="W99" s="158"/>
      <c r="X99" s="149"/>
      <c r="Y99" s="162"/>
      <c r="Z99" s="162"/>
      <c r="AA99" s="162"/>
      <c r="AB99" s="162"/>
      <c r="AC99" s="162"/>
      <c r="AD99" s="162"/>
      <c r="AE99" s="150"/>
      <c r="AF99" s="149">
        <v>29</v>
      </c>
      <c r="AG99" s="150"/>
      <c r="AH99" s="144" t="s">
        <v>19</v>
      </c>
      <c r="AI99" s="151"/>
      <c r="AJ99" s="151"/>
      <c r="AK99" s="145"/>
    </row>
  </sheetData>
  <mergeCells count="294">
    <mergeCell ref="L63:M65"/>
    <mergeCell ref="AF63:AG65"/>
    <mergeCell ref="D64:K65"/>
    <mergeCell ref="X64:AE65"/>
    <mergeCell ref="N65:Q65"/>
    <mergeCell ref="AH65:AK65"/>
    <mergeCell ref="X52:AE53"/>
    <mergeCell ref="D55:Q55"/>
    <mergeCell ref="X55:AK55"/>
    <mergeCell ref="D62:K63"/>
    <mergeCell ref="X62:AE63"/>
    <mergeCell ref="D61:Q61"/>
    <mergeCell ref="X61:AK61"/>
    <mergeCell ref="B44:C47"/>
    <mergeCell ref="L44:M44"/>
    <mergeCell ref="N44:Q46"/>
    <mergeCell ref="V44:W47"/>
    <mergeCell ref="AH44:AK46"/>
    <mergeCell ref="L45:M47"/>
    <mergeCell ref="AF45:AG47"/>
    <mergeCell ref="D46:K47"/>
    <mergeCell ref="X46:AE47"/>
    <mergeCell ref="N47:Q47"/>
    <mergeCell ref="AH47:AK47"/>
    <mergeCell ref="B62:C65"/>
    <mergeCell ref="L62:M62"/>
    <mergeCell ref="N62:Q64"/>
    <mergeCell ref="V62:W65"/>
    <mergeCell ref="AF62:AG62"/>
    <mergeCell ref="AH62:AK64"/>
    <mergeCell ref="D50:K51"/>
    <mergeCell ref="X50:AE51"/>
    <mergeCell ref="D49:Q49"/>
    <mergeCell ref="X49:AK49"/>
    <mergeCell ref="B50:C53"/>
    <mergeCell ref="L50:M50"/>
    <mergeCell ref="N50:Q52"/>
    <mergeCell ref="V50:W53"/>
    <mergeCell ref="AF50:AG50"/>
    <mergeCell ref="AH50:AK52"/>
    <mergeCell ref="L51:M53"/>
    <mergeCell ref="AF51:AG53"/>
    <mergeCell ref="D52:K53"/>
    <mergeCell ref="D58:K59"/>
    <mergeCell ref="D56:K57"/>
    <mergeCell ref="B56:C59"/>
    <mergeCell ref="L56:M56"/>
    <mergeCell ref="N56:Q58"/>
    <mergeCell ref="B38:C41"/>
    <mergeCell ref="D38:K39"/>
    <mergeCell ref="N38:Q40"/>
    <mergeCell ref="V38:W41"/>
    <mergeCell ref="AH38:AK40"/>
    <mergeCell ref="L39:M41"/>
    <mergeCell ref="AF39:AG41"/>
    <mergeCell ref="D40:K41"/>
    <mergeCell ref="L38:M38"/>
    <mergeCell ref="X40:AE41"/>
    <mergeCell ref="N41:Q41"/>
    <mergeCell ref="AH41:AK41"/>
    <mergeCell ref="A1:C1"/>
    <mergeCell ref="D1:J1"/>
    <mergeCell ref="A2:AO2"/>
    <mergeCell ref="C3:AM3"/>
    <mergeCell ref="C4:AM4"/>
    <mergeCell ref="C5:AL5"/>
    <mergeCell ref="AF8:AG8"/>
    <mergeCell ref="AH8:AK8"/>
    <mergeCell ref="L9:M9"/>
    <mergeCell ref="N9:Q9"/>
    <mergeCell ref="AF9:AG9"/>
    <mergeCell ref="AH9:AK9"/>
    <mergeCell ref="B7:C7"/>
    <mergeCell ref="D7:Q7"/>
    <mergeCell ref="V7:W7"/>
    <mergeCell ref="X7:AK7"/>
    <mergeCell ref="B8:C9"/>
    <mergeCell ref="D8:K9"/>
    <mergeCell ref="L8:M8"/>
    <mergeCell ref="N8:Q8"/>
    <mergeCell ref="V8:W9"/>
    <mergeCell ref="X8:AE9"/>
    <mergeCell ref="AH13:AK13"/>
    <mergeCell ref="L14:M14"/>
    <mergeCell ref="N14:Q14"/>
    <mergeCell ref="AF14:AG14"/>
    <mergeCell ref="AH14:AK14"/>
    <mergeCell ref="B12:C12"/>
    <mergeCell ref="D12:Q12"/>
    <mergeCell ref="V12:W12"/>
    <mergeCell ref="X12:AK12"/>
    <mergeCell ref="B13:C14"/>
    <mergeCell ref="D13:K14"/>
    <mergeCell ref="L13:M13"/>
    <mergeCell ref="N13:Q13"/>
    <mergeCell ref="V13:W14"/>
    <mergeCell ref="X13:AE14"/>
    <mergeCell ref="AF13:AG13"/>
    <mergeCell ref="AF18:AG18"/>
    <mergeCell ref="AH18:AK18"/>
    <mergeCell ref="L19:M19"/>
    <mergeCell ref="N19:Q19"/>
    <mergeCell ref="AF19:AG19"/>
    <mergeCell ref="AH19:AK19"/>
    <mergeCell ref="B17:C17"/>
    <mergeCell ref="D17:Q17"/>
    <mergeCell ref="V17:W17"/>
    <mergeCell ref="X17:AK17"/>
    <mergeCell ref="B18:C19"/>
    <mergeCell ref="D18:K19"/>
    <mergeCell ref="L18:M18"/>
    <mergeCell ref="N18:Q18"/>
    <mergeCell ref="V18:W19"/>
    <mergeCell ref="X18:AE19"/>
    <mergeCell ref="AF23:AG23"/>
    <mergeCell ref="AH23:AK23"/>
    <mergeCell ref="L24:M24"/>
    <mergeCell ref="N24:Q24"/>
    <mergeCell ref="AF24:AG24"/>
    <mergeCell ref="AH24:AK24"/>
    <mergeCell ref="B22:C22"/>
    <mergeCell ref="D22:Q22"/>
    <mergeCell ref="V22:W22"/>
    <mergeCell ref="X22:AK22"/>
    <mergeCell ref="B23:C24"/>
    <mergeCell ref="D23:K24"/>
    <mergeCell ref="L23:M23"/>
    <mergeCell ref="N23:Q23"/>
    <mergeCell ref="V23:W24"/>
    <mergeCell ref="X23:AE24"/>
    <mergeCell ref="AF28:AG28"/>
    <mergeCell ref="AH28:AK28"/>
    <mergeCell ref="L29:M29"/>
    <mergeCell ref="N29:Q29"/>
    <mergeCell ref="AF29:AG29"/>
    <mergeCell ref="AH29:AK29"/>
    <mergeCell ref="B27:C27"/>
    <mergeCell ref="D27:Q27"/>
    <mergeCell ref="V27:W27"/>
    <mergeCell ref="X27:AK27"/>
    <mergeCell ref="B28:C29"/>
    <mergeCell ref="D28:K29"/>
    <mergeCell ref="L28:M28"/>
    <mergeCell ref="N28:Q28"/>
    <mergeCell ref="V28:W29"/>
    <mergeCell ref="X28:AE29"/>
    <mergeCell ref="AF34:AG34"/>
    <mergeCell ref="AH34:AK34"/>
    <mergeCell ref="B32:C32"/>
    <mergeCell ref="D32:Q32"/>
    <mergeCell ref="V32:W32"/>
    <mergeCell ref="X32:AK32"/>
    <mergeCell ref="B33:C34"/>
    <mergeCell ref="D33:K34"/>
    <mergeCell ref="L33:M33"/>
    <mergeCell ref="N33:Q33"/>
    <mergeCell ref="V33:W34"/>
    <mergeCell ref="X33:AE34"/>
    <mergeCell ref="X37:AK37"/>
    <mergeCell ref="X38:AE39"/>
    <mergeCell ref="AF38:AG38"/>
    <mergeCell ref="AF33:AG33"/>
    <mergeCell ref="AH33:AK33"/>
    <mergeCell ref="AF44:AG44"/>
    <mergeCell ref="AH53:AK53"/>
    <mergeCell ref="N53:Q53"/>
    <mergeCell ref="N59:Q59"/>
    <mergeCell ref="AH59:AK59"/>
    <mergeCell ref="X58:AE59"/>
    <mergeCell ref="X56:AE57"/>
    <mergeCell ref="D37:Q37"/>
    <mergeCell ref="D44:K45"/>
    <mergeCell ref="X44:AE45"/>
    <mergeCell ref="V56:W59"/>
    <mergeCell ref="AF56:AG56"/>
    <mergeCell ref="AH56:AK58"/>
    <mergeCell ref="L57:M59"/>
    <mergeCell ref="AF57:AG59"/>
    <mergeCell ref="D43:Q43"/>
    <mergeCell ref="X43:AK43"/>
    <mergeCell ref="L34:M34"/>
    <mergeCell ref="N34:Q34"/>
    <mergeCell ref="AF68:AG68"/>
    <mergeCell ref="AH68:AK68"/>
    <mergeCell ref="L69:M69"/>
    <mergeCell ref="N69:Q69"/>
    <mergeCell ref="AF69:AG69"/>
    <mergeCell ref="AH69:AK69"/>
    <mergeCell ref="B67:C67"/>
    <mergeCell ref="D67:Q67"/>
    <mergeCell ref="V67:W67"/>
    <mergeCell ref="X67:AK67"/>
    <mergeCell ref="B68:C69"/>
    <mergeCell ref="D68:K69"/>
    <mergeCell ref="L68:M68"/>
    <mergeCell ref="N68:Q68"/>
    <mergeCell ref="V68:W69"/>
    <mergeCell ref="X68:AE69"/>
    <mergeCell ref="AF73:AG73"/>
    <mergeCell ref="AH73:AK73"/>
    <mergeCell ref="L74:M74"/>
    <mergeCell ref="N74:Q74"/>
    <mergeCell ref="AF74:AG74"/>
    <mergeCell ref="AH74:AK74"/>
    <mergeCell ref="B72:C72"/>
    <mergeCell ref="D72:Q72"/>
    <mergeCell ref="V72:W72"/>
    <mergeCell ref="X72:AK72"/>
    <mergeCell ref="B73:C74"/>
    <mergeCell ref="D73:K74"/>
    <mergeCell ref="L73:M73"/>
    <mergeCell ref="N73:Q73"/>
    <mergeCell ref="V73:W74"/>
    <mergeCell ref="X73:AE74"/>
    <mergeCell ref="AF78:AG78"/>
    <mergeCell ref="AH78:AK78"/>
    <mergeCell ref="L79:M79"/>
    <mergeCell ref="N79:Q79"/>
    <mergeCell ref="AF79:AG79"/>
    <mergeCell ref="AH79:AK79"/>
    <mergeCell ref="B77:C77"/>
    <mergeCell ref="D77:Q77"/>
    <mergeCell ref="V77:W77"/>
    <mergeCell ref="X77:AK77"/>
    <mergeCell ref="B78:C79"/>
    <mergeCell ref="D78:K79"/>
    <mergeCell ref="L78:M78"/>
    <mergeCell ref="N78:Q78"/>
    <mergeCell ref="V78:W79"/>
    <mergeCell ref="X78:AE79"/>
    <mergeCell ref="AF83:AG83"/>
    <mergeCell ref="AH83:AK83"/>
    <mergeCell ref="L84:M84"/>
    <mergeCell ref="N84:Q84"/>
    <mergeCell ref="AF84:AG84"/>
    <mergeCell ref="AH84:AK84"/>
    <mergeCell ref="B82:C82"/>
    <mergeCell ref="D82:Q82"/>
    <mergeCell ref="V82:W82"/>
    <mergeCell ref="X82:AK82"/>
    <mergeCell ref="B83:C84"/>
    <mergeCell ref="D83:K84"/>
    <mergeCell ref="L83:M83"/>
    <mergeCell ref="N83:Q83"/>
    <mergeCell ref="V83:W84"/>
    <mergeCell ref="X83:AE84"/>
    <mergeCell ref="AF88:AG88"/>
    <mergeCell ref="AH88:AK88"/>
    <mergeCell ref="L89:M89"/>
    <mergeCell ref="N89:Q89"/>
    <mergeCell ref="AF89:AG89"/>
    <mergeCell ref="AH89:AK89"/>
    <mergeCell ref="B87:C87"/>
    <mergeCell ref="D87:Q87"/>
    <mergeCell ref="V87:W87"/>
    <mergeCell ref="X87:AK87"/>
    <mergeCell ref="B88:C89"/>
    <mergeCell ref="D88:K89"/>
    <mergeCell ref="L88:M88"/>
    <mergeCell ref="N88:Q88"/>
    <mergeCell ref="V88:W89"/>
    <mergeCell ref="X88:AE89"/>
    <mergeCell ref="AF93:AG93"/>
    <mergeCell ref="AH93:AK93"/>
    <mergeCell ref="L94:M94"/>
    <mergeCell ref="N94:Q94"/>
    <mergeCell ref="AF94:AG94"/>
    <mergeCell ref="AH94:AK94"/>
    <mergeCell ref="B92:C92"/>
    <mergeCell ref="D92:Q92"/>
    <mergeCell ref="V92:W92"/>
    <mergeCell ref="X92:AK92"/>
    <mergeCell ref="B93:C94"/>
    <mergeCell ref="D93:K94"/>
    <mergeCell ref="L93:M93"/>
    <mergeCell ref="N93:Q93"/>
    <mergeCell ref="V93:W94"/>
    <mergeCell ref="X93:AE94"/>
    <mergeCell ref="AF98:AG98"/>
    <mergeCell ref="AH98:AK98"/>
    <mergeCell ref="L99:M99"/>
    <mergeCell ref="N99:Q99"/>
    <mergeCell ref="AF99:AG99"/>
    <mergeCell ref="AH99:AK99"/>
    <mergeCell ref="B97:C97"/>
    <mergeCell ref="D97:Q97"/>
    <mergeCell ref="V97:W97"/>
    <mergeCell ref="X97:AK97"/>
    <mergeCell ref="B98:C99"/>
    <mergeCell ref="D98:K99"/>
    <mergeCell ref="L98:M98"/>
    <mergeCell ref="N98:Q98"/>
    <mergeCell ref="V98:W99"/>
    <mergeCell ref="X98:AE99"/>
  </mergeCells>
  <phoneticPr fontId="1"/>
  <printOptions horizontalCentered="1"/>
  <pageMargins left="0.39370078740157483" right="0.39370078740157483" top="0.39370078740157483" bottom="0.39370078740157483" header="0" footer="0"/>
  <pageSetup paperSize="9" orientation="portrait" r:id="rId1"/>
  <headerFooter alignWithMargins="0"/>
  <rowBreaks count="1" manualBreakCount="1">
    <brk id="35" max="40"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86"/>
  <sheetViews>
    <sheetView view="pageBreakPreview" zoomScaleNormal="100" zoomScaleSheetLayoutView="100" workbookViewId="0">
      <selection activeCell="F2" sqref="F2:H2"/>
    </sheetView>
  </sheetViews>
  <sheetFormatPr defaultColWidth="8.90625" defaultRowHeight="25.9" customHeight="1"/>
  <cols>
    <col min="1" max="1" width="3.36328125" style="7" customWidth="1"/>
    <col min="2" max="2" width="5.36328125" style="7" customWidth="1"/>
    <col min="3" max="5" width="19.453125" style="7" customWidth="1"/>
    <col min="6" max="7" width="4" style="7" customWidth="1"/>
    <col min="8" max="9" width="8.08984375" style="7" customWidth="1"/>
    <col min="10" max="16384" width="8.90625" style="7"/>
  </cols>
  <sheetData>
    <row r="1" spans="1:9" ht="25.9" customHeight="1">
      <c r="A1" t="s">
        <v>73</v>
      </c>
      <c r="B1"/>
    </row>
    <row r="2" spans="1:9" ht="46.9" customHeight="1">
      <c r="A2" s="83" t="s">
        <v>72</v>
      </c>
      <c r="B2" s="84"/>
      <c r="C2" s="84"/>
      <c r="D2" s="84"/>
      <c r="E2" s="85"/>
      <c r="F2" s="83"/>
      <c r="G2" s="84"/>
      <c r="H2" s="84"/>
      <c r="I2" s="27" t="s">
        <v>19</v>
      </c>
    </row>
    <row r="3" spans="1:9" ht="12" customHeight="1">
      <c r="A3" s="47" t="s">
        <v>33</v>
      </c>
      <c r="B3" s="67"/>
      <c r="C3" s="108" t="s">
        <v>17</v>
      </c>
      <c r="D3" s="88" t="s">
        <v>18</v>
      </c>
      <c r="E3" s="99" t="s">
        <v>30</v>
      </c>
      <c r="F3" s="107" t="s">
        <v>8</v>
      </c>
      <c r="G3" s="108"/>
      <c r="H3" s="105" t="s">
        <v>58</v>
      </c>
      <c r="I3" s="106"/>
    </row>
    <row r="4" spans="1:9" ht="12" customHeight="1">
      <c r="A4" s="91"/>
      <c r="B4" s="92"/>
      <c r="C4" s="110"/>
      <c r="D4" s="89"/>
      <c r="E4" s="100"/>
      <c r="F4" s="109"/>
      <c r="G4" s="110"/>
      <c r="H4" s="33" t="s">
        <v>51</v>
      </c>
      <c r="I4" s="33" t="s">
        <v>52</v>
      </c>
    </row>
    <row r="5" spans="1:9" ht="12" customHeight="1">
      <c r="A5" s="68"/>
      <c r="B5" s="70"/>
      <c r="C5" s="112"/>
      <c r="D5" s="90"/>
      <c r="E5" s="101"/>
      <c r="F5" s="111"/>
      <c r="G5" s="112"/>
      <c r="H5" s="34" t="s">
        <v>75</v>
      </c>
      <c r="I5" s="34" t="s">
        <v>76</v>
      </c>
    </row>
    <row r="6" spans="1:9" s="9" customFormat="1" ht="39" customHeight="1">
      <c r="A6" s="8">
        <v>1</v>
      </c>
      <c r="B6" s="8" t="s">
        <v>38</v>
      </c>
      <c r="C6" s="12"/>
      <c r="D6" s="12"/>
      <c r="E6" s="17" t="str">
        <f>IF($F$2="","",$F$2)</f>
        <v/>
      </c>
      <c r="F6" s="138"/>
      <c r="G6" s="139"/>
      <c r="H6" s="12">
        <v>1</v>
      </c>
      <c r="I6" s="12"/>
    </row>
    <row r="7" spans="1:9" s="9" customFormat="1" ht="39" customHeight="1">
      <c r="A7" s="8">
        <v>2</v>
      </c>
      <c r="B7" s="8" t="s">
        <v>38</v>
      </c>
      <c r="C7" s="12"/>
      <c r="D7" s="12"/>
      <c r="E7" s="17" t="str">
        <f t="shared" ref="E7:E37" si="0">IF($F$2="","",$F$2)</f>
        <v/>
      </c>
      <c r="F7" s="138"/>
      <c r="G7" s="139"/>
      <c r="H7" s="12">
        <v>2</v>
      </c>
      <c r="I7" s="12"/>
    </row>
    <row r="8" spans="1:9" s="9" customFormat="1" ht="39" customHeight="1">
      <c r="A8" s="8">
        <v>3</v>
      </c>
      <c r="B8" s="8" t="s">
        <v>38</v>
      </c>
      <c r="C8" s="12"/>
      <c r="D8" s="12"/>
      <c r="E8" s="17" t="str">
        <f t="shared" si="0"/>
        <v/>
      </c>
      <c r="F8" s="138"/>
      <c r="G8" s="139"/>
      <c r="H8" s="12">
        <v>3</v>
      </c>
      <c r="I8" s="12"/>
    </row>
    <row r="9" spans="1:9" s="9" customFormat="1" ht="39" customHeight="1">
      <c r="A9" s="8">
        <v>4</v>
      </c>
      <c r="B9" s="8" t="s">
        <v>38</v>
      </c>
      <c r="C9" s="12"/>
      <c r="D9" s="12"/>
      <c r="E9" s="17" t="str">
        <f t="shared" si="0"/>
        <v/>
      </c>
      <c r="F9" s="138"/>
      <c r="G9" s="139"/>
      <c r="H9" s="12">
        <v>4</v>
      </c>
      <c r="I9" s="12"/>
    </row>
    <row r="10" spans="1:9" s="9" customFormat="1" ht="39" customHeight="1">
      <c r="A10" s="8">
        <v>5</v>
      </c>
      <c r="B10" s="8" t="s">
        <v>38</v>
      </c>
      <c r="C10" s="12"/>
      <c r="D10" s="12"/>
      <c r="E10" s="17" t="str">
        <f t="shared" si="0"/>
        <v/>
      </c>
      <c r="F10" s="138"/>
      <c r="G10" s="139"/>
      <c r="H10" s="12">
        <v>5</v>
      </c>
      <c r="I10" s="12"/>
    </row>
    <row r="11" spans="1:9" s="9" customFormat="1" ht="39" customHeight="1">
      <c r="A11" s="8">
        <v>6</v>
      </c>
      <c r="B11" s="8" t="s">
        <v>38</v>
      </c>
      <c r="C11" s="12"/>
      <c r="D11" s="12"/>
      <c r="E11" s="17" t="str">
        <f t="shared" si="0"/>
        <v/>
      </c>
      <c r="F11" s="138"/>
      <c r="G11" s="139"/>
      <c r="H11" s="12">
        <v>6</v>
      </c>
      <c r="I11" s="12"/>
    </row>
    <row r="12" spans="1:9" s="9" customFormat="1" ht="39" customHeight="1">
      <c r="A12" s="8">
        <v>7</v>
      </c>
      <c r="B12" s="8" t="s">
        <v>38</v>
      </c>
      <c r="C12" s="12"/>
      <c r="D12" s="12"/>
      <c r="E12" s="17" t="str">
        <f t="shared" si="0"/>
        <v/>
      </c>
      <c r="F12" s="138"/>
      <c r="G12" s="139"/>
      <c r="H12" s="12">
        <v>7</v>
      </c>
      <c r="I12" s="12"/>
    </row>
    <row r="13" spans="1:9" s="9" customFormat="1" ht="39" customHeight="1">
      <c r="A13" s="8">
        <v>8</v>
      </c>
      <c r="B13" s="8" t="s">
        <v>38</v>
      </c>
      <c r="C13" s="12"/>
      <c r="D13" s="12"/>
      <c r="E13" s="17" t="str">
        <f t="shared" si="0"/>
        <v/>
      </c>
      <c r="F13" s="138"/>
      <c r="G13" s="139"/>
      <c r="H13" s="12">
        <v>8</v>
      </c>
      <c r="I13" s="12"/>
    </row>
    <row r="14" spans="1:9" s="9" customFormat="1" ht="39" customHeight="1">
      <c r="A14" s="8">
        <v>9</v>
      </c>
      <c r="B14" s="8" t="s">
        <v>38</v>
      </c>
      <c r="C14" s="12"/>
      <c r="D14" s="12"/>
      <c r="E14" s="17" t="str">
        <f t="shared" si="0"/>
        <v/>
      </c>
      <c r="F14" s="138"/>
      <c r="G14" s="139"/>
      <c r="H14" s="12">
        <v>9</v>
      </c>
      <c r="I14" s="12"/>
    </row>
    <row r="15" spans="1:9" s="9" customFormat="1" ht="39" customHeight="1">
      <c r="A15" s="8">
        <v>10</v>
      </c>
      <c r="B15" s="8" t="s">
        <v>38</v>
      </c>
      <c r="C15" s="12"/>
      <c r="D15" s="12"/>
      <c r="E15" s="17" t="str">
        <f t="shared" si="0"/>
        <v/>
      </c>
      <c r="F15" s="138"/>
      <c r="G15" s="139"/>
      <c r="H15" s="12">
        <v>10</v>
      </c>
      <c r="I15" s="12"/>
    </row>
    <row r="16" spans="1:9" s="9" customFormat="1" ht="39" customHeight="1">
      <c r="A16" s="8">
        <v>11</v>
      </c>
      <c r="B16" s="8" t="s">
        <v>38</v>
      </c>
      <c r="C16" s="12"/>
      <c r="D16" s="12"/>
      <c r="E16" s="17" t="str">
        <f t="shared" si="0"/>
        <v/>
      </c>
      <c r="F16" s="138"/>
      <c r="G16" s="139"/>
      <c r="H16" s="12">
        <v>11</v>
      </c>
      <c r="I16" s="12"/>
    </row>
    <row r="17" spans="1:9" s="9" customFormat="1" ht="39" customHeight="1">
      <c r="A17" s="8">
        <v>12</v>
      </c>
      <c r="B17" s="8" t="s">
        <v>38</v>
      </c>
      <c r="C17" s="12"/>
      <c r="D17" s="12"/>
      <c r="E17" s="17" t="str">
        <f t="shared" si="0"/>
        <v/>
      </c>
      <c r="F17" s="138"/>
      <c r="G17" s="139"/>
      <c r="H17" s="12">
        <v>12</v>
      </c>
      <c r="I17" s="12"/>
    </row>
    <row r="18" spans="1:9" s="9" customFormat="1" ht="39" customHeight="1">
      <c r="A18" s="28">
        <v>13</v>
      </c>
      <c r="B18" s="28" t="s">
        <v>42</v>
      </c>
      <c r="C18" s="31"/>
      <c r="D18" s="31"/>
      <c r="E18" s="31" t="str">
        <f t="shared" si="0"/>
        <v/>
      </c>
      <c r="F18" s="142"/>
      <c r="G18" s="143"/>
      <c r="H18" s="31"/>
      <c r="I18" s="31">
        <v>1</v>
      </c>
    </row>
    <row r="19" spans="1:9" s="9" customFormat="1" ht="39" customHeight="1">
      <c r="A19" s="20">
        <v>14</v>
      </c>
      <c r="B19" s="20" t="s">
        <v>42</v>
      </c>
      <c r="C19" s="30"/>
      <c r="D19" s="30"/>
      <c r="E19" s="29" t="str">
        <f t="shared" si="0"/>
        <v/>
      </c>
      <c r="F19" s="140"/>
      <c r="G19" s="141"/>
      <c r="H19" s="30"/>
      <c r="I19" s="30">
        <v>1</v>
      </c>
    </row>
    <row r="20" spans="1:9" s="9" customFormat="1" ht="39" customHeight="1">
      <c r="A20" s="28">
        <v>15</v>
      </c>
      <c r="B20" s="28" t="s">
        <v>42</v>
      </c>
      <c r="C20" s="31"/>
      <c r="D20" s="31"/>
      <c r="E20" s="31" t="str">
        <f t="shared" si="0"/>
        <v/>
      </c>
      <c r="F20" s="142"/>
      <c r="G20" s="143"/>
      <c r="H20" s="31"/>
      <c r="I20" s="31">
        <v>2</v>
      </c>
    </row>
    <row r="21" spans="1:9" s="9" customFormat="1" ht="39" customHeight="1">
      <c r="A21" s="20">
        <v>16</v>
      </c>
      <c r="B21" s="20" t="s">
        <v>42</v>
      </c>
      <c r="C21" s="30"/>
      <c r="D21" s="30"/>
      <c r="E21" s="29" t="str">
        <f t="shared" si="0"/>
        <v/>
      </c>
      <c r="F21" s="140"/>
      <c r="G21" s="141"/>
      <c r="H21" s="30"/>
      <c r="I21" s="30">
        <v>2</v>
      </c>
    </row>
    <row r="22" spans="1:9" s="9" customFormat="1" ht="39" customHeight="1">
      <c r="A22" s="28">
        <v>17</v>
      </c>
      <c r="B22" s="28" t="s">
        <v>42</v>
      </c>
      <c r="C22" s="31"/>
      <c r="D22" s="31"/>
      <c r="E22" s="31" t="str">
        <f t="shared" si="0"/>
        <v/>
      </c>
      <c r="F22" s="142"/>
      <c r="G22" s="143"/>
      <c r="H22" s="31"/>
      <c r="I22" s="31">
        <v>3</v>
      </c>
    </row>
    <row r="23" spans="1:9" s="9" customFormat="1" ht="39" customHeight="1">
      <c r="A23" s="20">
        <v>18</v>
      </c>
      <c r="B23" s="20" t="s">
        <v>42</v>
      </c>
      <c r="C23" s="30"/>
      <c r="D23" s="30"/>
      <c r="E23" s="29" t="str">
        <f t="shared" si="0"/>
        <v/>
      </c>
      <c r="F23" s="140"/>
      <c r="G23" s="141"/>
      <c r="H23" s="30"/>
      <c r="I23" s="30">
        <v>3</v>
      </c>
    </row>
    <row r="24" spans="1:9" s="9" customFormat="1" ht="39" customHeight="1">
      <c r="A24" s="28">
        <v>19</v>
      </c>
      <c r="B24" s="28" t="s">
        <v>42</v>
      </c>
      <c r="C24" s="31"/>
      <c r="D24" s="31"/>
      <c r="E24" s="31" t="str">
        <f t="shared" si="0"/>
        <v/>
      </c>
      <c r="F24" s="142"/>
      <c r="G24" s="143"/>
      <c r="H24" s="31"/>
      <c r="I24" s="31">
        <v>4</v>
      </c>
    </row>
    <row r="25" spans="1:9" s="9" customFormat="1" ht="39" customHeight="1">
      <c r="A25" s="20">
        <v>20</v>
      </c>
      <c r="B25" s="20" t="s">
        <v>42</v>
      </c>
      <c r="C25" s="30"/>
      <c r="D25" s="30"/>
      <c r="E25" s="29" t="str">
        <f t="shared" si="0"/>
        <v/>
      </c>
      <c r="F25" s="140"/>
      <c r="G25" s="141"/>
      <c r="H25" s="30"/>
      <c r="I25" s="30">
        <v>4</v>
      </c>
    </row>
    <row r="26" spans="1:9" s="9" customFormat="1" ht="39" customHeight="1">
      <c r="A26" s="28">
        <v>21</v>
      </c>
      <c r="B26" s="28" t="s">
        <v>42</v>
      </c>
      <c r="C26" s="31"/>
      <c r="D26" s="31"/>
      <c r="E26" s="31" t="str">
        <f t="shared" si="0"/>
        <v/>
      </c>
      <c r="F26" s="142"/>
      <c r="G26" s="143"/>
      <c r="H26" s="31"/>
      <c r="I26" s="31">
        <v>5</v>
      </c>
    </row>
    <row r="27" spans="1:9" s="9" customFormat="1" ht="39" customHeight="1">
      <c r="A27" s="20">
        <v>22</v>
      </c>
      <c r="B27" s="20" t="s">
        <v>42</v>
      </c>
      <c r="C27" s="30"/>
      <c r="D27" s="30"/>
      <c r="E27" s="29" t="str">
        <f t="shared" si="0"/>
        <v/>
      </c>
      <c r="F27" s="140"/>
      <c r="G27" s="141"/>
      <c r="H27" s="30"/>
      <c r="I27" s="30">
        <v>5</v>
      </c>
    </row>
    <row r="28" spans="1:9" s="9" customFormat="1" ht="39" customHeight="1">
      <c r="A28" s="28">
        <v>23</v>
      </c>
      <c r="B28" s="28" t="s">
        <v>42</v>
      </c>
      <c r="C28" s="31"/>
      <c r="D28" s="31"/>
      <c r="E28" s="31" t="str">
        <f t="shared" si="0"/>
        <v/>
      </c>
      <c r="F28" s="142"/>
      <c r="G28" s="143"/>
      <c r="H28" s="31"/>
      <c r="I28" s="31">
        <v>6</v>
      </c>
    </row>
    <row r="29" spans="1:9" s="9" customFormat="1" ht="39" customHeight="1">
      <c r="A29" s="20">
        <v>24</v>
      </c>
      <c r="B29" s="20" t="s">
        <v>42</v>
      </c>
      <c r="C29" s="30"/>
      <c r="D29" s="30"/>
      <c r="E29" s="29" t="str">
        <f t="shared" si="0"/>
        <v/>
      </c>
      <c r="F29" s="140"/>
      <c r="G29" s="141"/>
      <c r="H29" s="30"/>
      <c r="I29" s="30">
        <v>6</v>
      </c>
    </row>
    <row r="30" spans="1:9" s="9" customFormat="1" ht="39" customHeight="1">
      <c r="A30" s="28">
        <v>25</v>
      </c>
      <c r="B30" s="28" t="s">
        <v>42</v>
      </c>
      <c r="C30" s="31"/>
      <c r="D30" s="31"/>
      <c r="E30" s="31" t="str">
        <f t="shared" si="0"/>
        <v/>
      </c>
      <c r="F30" s="136"/>
      <c r="G30" s="136"/>
      <c r="H30" s="31"/>
      <c r="I30" s="31">
        <v>7</v>
      </c>
    </row>
    <row r="31" spans="1:9" s="9" customFormat="1" ht="39" customHeight="1">
      <c r="A31" s="20">
        <v>26</v>
      </c>
      <c r="B31" s="20" t="s">
        <v>42</v>
      </c>
      <c r="C31" s="30"/>
      <c r="D31" s="30"/>
      <c r="E31" s="30" t="str">
        <f t="shared" si="0"/>
        <v/>
      </c>
      <c r="F31" s="137"/>
      <c r="G31" s="137"/>
      <c r="H31" s="30"/>
      <c r="I31" s="30">
        <v>7</v>
      </c>
    </row>
    <row r="32" spans="1:9" s="9" customFormat="1" ht="39" customHeight="1">
      <c r="A32" s="28">
        <v>27</v>
      </c>
      <c r="B32" s="28" t="s">
        <v>42</v>
      </c>
      <c r="C32" s="31"/>
      <c r="D32" s="31"/>
      <c r="E32" s="31" t="str">
        <f t="shared" si="0"/>
        <v/>
      </c>
      <c r="F32" s="136"/>
      <c r="G32" s="136"/>
      <c r="H32" s="31"/>
      <c r="I32" s="31">
        <v>8</v>
      </c>
    </row>
    <row r="33" spans="1:9" s="9" customFormat="1" ht="39" customHeight="1">
      <c r="A33" s="20">
        <v>28</v>
      </c>
      <c r="B33" s="20" t="s">
        <v>42</v>
      </c>
      <c r="C33" s="30"/>
      <c r="D33" s="30"/>
      <c r="E33" s="30" t="str">
        <f t="shared" si="0"/>
        <v/>
      </c>
      <c r="F33" s="137"/>
      <c r="G33" s="137"/>
      <c r="H33" s="30"/>
      <c r="I33" s="30">
        <v>8</v>
      </c>
    </row>
    <row r="34" spans="1:9" s="9" customFormat="1" ht="39" customHeight="1">
      <c r="A34" s="28">
        <v>29</v>
      </c>
      <c r="B34" s="28" t="s">
        <v>42</v>
      </c>
      <c r="C34" s="31"/>
      <c r="D34" s="31"/>
      <c r="E34" s="31" t="str">
        <f t="shared" si="0"/>
        <v/>
      </c>
      <c r="F34" s="136"/>
      <c r="G34" s="136"/>
      <c r="H34" s="31"/>
      <c r="I34" s="31">
        <v>9</v>
      </c>
    </row>
    <row r="35" spans="1:9" s="9" customFormat="1" ht="39" customHeight="1">
      <c r="A35" s="20">
        <v>30</v>
      </c>
      <c r="B35" s="20" t="s">
        <v>42</v>
      </c>
      <c r="C35" s="30"/>
      <c r="D35" s="30"/>
      <c r="E35" s="30" t="str">
        <f t="shared" si="0"/>
        <v/>
      </c>
      <c r="F35" s="137"/>
      <c r="G35" s="137"/>
      <c r="H35" s="30"/>
      <c r="I35" s="30">
        <v>9</v>
      </c>
    </row>
    <row r="36" spans="1:9" s="9" customFormat="1" ht="39" customHeight="1">
      <c r="A36" s="28">
        <v>31</v>
      </c>
      <c r="B36" s="28" t="s">
        <v>42</v>
      </c>
      <c r="C36" s="31"/>
      <c r="D36" s="31"/>
      <c r="E36" s="31" t="str">
        <f t="shared" si="0"/>
        <v/>
      </c>
      <c r="F36" s="136"/>
      <c r="G36" s="136"/>
      <c r="H36" s="31"/>
      <c r="I36" s="31">
        <v>10</v>
      </c>
    </row>
    <row r="37" spans="1:9" s="9" customFormat="1" ht="39" customHeight="1">
      <c r="A37" s="20">
        <v>32</v>
      </c>
      <c r="B37" s="20" t="s">
        <v>42</v>
      </c>
      <c r="C37" s="30"/>
      <c r="D37" s="30"/>
      <c r="E37" s="30" t="str">
        <f t="shared" si="0"/>
        <v/>
      </c>
      <c r="F37" s="137"/>
      <c r="G37" s="137"/>
      <c r="H37" s="30"/>
      <c r="I37" s="30">
        <v>10</v>
      </c>
    </row>
    <row r="38" spans="1:9" s="9" customFormat="1" ht="39" customHeight="1">
      <c r="A38" s="8"/>
      <c r="B38" s="8"/>
      <c r="C38" s="12"/>
      <c r="D38" s="12"/>
      <c r="E38" s="12"/>
      <c r="F38" s="138"/>
      <c r="G38" s="139"/>
      <c r="H38" s="12"/>
      <c r="I38" s="12"/>
    </row>
    <row r="39" spans="1:9" s="9" customFormat="1" ht="39" customHeight="1">
      <c r="A39" s="8"/>
      <c r="B39" s="8"/>
      <c r="C39" s="12"/>
      <c r="D39" s="12"/>
      <c r="E39" s="12"/>
      <c r="F39" s="138"/>
      <c r="G39" s="139"/>
      <c r="H39" s="12"/>
      <c r="I39" s="12"/>
    </row>
    <row r="40" spans="1:9" s="9" customFormat="1" ht="39" customHeight="1">
      <c r="A40" s="8"/>
      <c r="B40" s="8"/>
      <c r="C40" s="12"/>
      <c r="D40" s="12"/>
      <c r="E40" s="12"/>
      <c r="F40" s="138"/>
      <c r="G40" s="139"/>
      <c r="H40" s="12"/>
      <c r="I40" s="12"/>
    </row>
    <row r="41" spans="1:9" s="9" customFormat="1" ht="39" customHeight="1">
      <c r="A41" s="7"/>
      <c r="B41" s="7"/>
      <c r="C41" s="10" t="s">
        <v>20</v>
      </c>
      <c r="D41" s="7"/>
      <c r="E41" s="7"/>
      <c r="F41" s="7"/>
      <c r="G41" s="7"/>
      <c r="H41" s="7"/>
      <c r="I41" s="7"/>
    </row>
    <row r="42" spans="1:9" ht="18.649999999999999" customHeight="1">
      <c r="C42" s="102" t="s">
        <v>28</v>
      </c>
      <c r="D42" s="102"/>
      <c r="E42" s="102"/>
      <c r="F42" s="102"/>
      <c r="G42" s="102"/>
      <c r="H42" s="102"/>
      <c r="I42" s="102"/>
    </row>
    <row r="43" spans="1:9" ht="18.649999999999999" customHeight="1">
      <c r="C43" t="s">
        <v>24</v>
      </c>
      <c r="D43"/>
      <c r="E43"/>
      <c r="F43"/>
      <c r="G43"/>
      <c r="H43"/>
      <c r="I43"/>
    </row>
    <row r="44" spans="1:9" ht="18.649999999999999" customHeight="1">
      <c r="C44" t="s">
        <v>27</v>
      </c>
      <c r="D44"/>
      <c r="E44"/>
      <c r="F44"/>
      <c r="G44"/>
      <c r="H44"/>
      <c r="I44"/>
    </row>
    <row r="45" spans="1:9" ht="18.649999999999999" customHeight="1"/>
    <row r="48" spans="1:9" ht="13">
      <c r="A48" s="40" t="s">
        <v>78</v>
      </c>
    </row>
    <row r="49" spans="1:9" ht="13">
      <c r="A49" s="7" t="s">
        <v>86</v>
      </c>
      <c r="B49" s="7" t="s">
        <v>80</v>
      </c>
      <c r="C49" s="7" t="s">
        <v>88</v>
      </c>
      <c r="D49" s="7" t="s">
        <v>82</v>
      </c>
      <c r="E49" s="7" t="s">
        <v>84</v>
      </c>
      <c r="H49" s="7" t="s">
        <v>90</v>
      </c>
      <c r="I49" s="7" t="s">
        <v>92</v>
      </c>
    </row>
    <row r="50" spans="1:9" ht="13">
      <c r="A50" s="7" t="str">
        <f>IF(C6="","空",MAX(女子A!A50:A84)+1)</f>
        <v>空</v>
      </c>
      <c r="B50" s="7" t="str">
        <f>IF(A50="空","",B6)</f>
        <v/>
      </c>
      <c r="C50" s="7" t="str">
        <f>IF(A50="空","",C6&amp;I50)</f>
        <v/>
      </c>
      <c r="D50" s="7" t="str">
        <f>IF(A50="空","",D6)</f>
        <v/>
      </c>
      <c r="E50" s="7" t="str">
        <f>IF(A50="空","",E6)</f>
        <v/>
      </c>
      <c r="H50" s="7" t="str">
        <f>IF(A50="空","",F6)</f>
        <v/>
      </c>
      <c r="I50" s="7" t="str">
        <f>IF(H50=1,"①",IF(H50=2,"②",IF(H50=3,"③","未入力")))</f>
        <v>未入力</v>
      </c>
    </row>
    <row r="51" spans="1:9" ht="13">
      <c r="A51" s="7" t="str">
        <f>IF(C7="","空",A50+1)</f>
        <v>空</v>
      </c>
      <c r="B51" s="7" t="str">
        <f t="shared" ref="B51:B84" si="1">IF(A51="空","",B7)</f>
        <v/>
      </c>
      <c r="C51" s="7" t="str">
        <f t="shared" ref="C51:C70" si="2">IF(A51="空","",C7&amp;I51)</f>
        <v/>
      </c>
      <c r="D51" s="7" t="str">
        <f t="shared" ref="D51:D70" si="3">IF(A51="空","",D7)</f>
        <v/>
      </c>
      <c r="E51" s="7" t="str">
        <f t="shared" ref="E51:E70" si="4">IF(A51="空","",E7)</f>
        <v/>
      </c>
      <c r="H51" s="7" t="str">
        <f t="shared" ref="H51:H70" si="5">IF(A51="空","",F7)</f>
        <v/>
      </c>
      <c r="I51" s="7" t="str">
        <f t="shared" ref="I51:I84" si="6">IF(H51=1,"①",IF(H51=2,"②",IF(H51=3,"③","未入力")))</f>
        <v>未入力</v>
      </c>
    </row>
    <row r="52" spans="1:9" ht="13">
      <c r="A52" s="7" t="str">
        <f t="shared" ref="A52:A84" si="7">IF(C8="","空",A51+1)</f>
        <v>空</v>
      </c>
      <c r="B52" s="7" t="str">
        <f t="shared" si="1"/>
        <v/>
      </c>
      <c r="C52" s="7" t="str">
        <f t="shared" si="2"/>
        <v/>
      </c>
      <c r="D52" s="7" t="str">
        <f t="shared" si="3"/>
        <v/>
      </c>
      <c r="E52" s="7" t="str">
        <f t="shared" si="4"/>
        <v/>
      </c>
      <c r="H52" s="7" t="str">
        <f t="shared" si="5"/>
        <v/>
      </c>
      <c r="I52" s="7" t="str">
        <f t="shared" si="6"/>
        <v>未入力</v>
      </c>
    </row>
    <row r="53" spans="1:9" ht="13">
      <c r="A53" s="7" t="str">
        <f t="shared" si="7"/>
        <v>空</v>
      </c>
      <c r="B53" s="7" t="str">
        <f t="shared" si="1"/>
        <v/>
      </c>
      <c r="C53" s="7" t="str">
        <f t="shared" si="2"/>
        <v/>
      </c>
      <c r="D53" s="7" t="str">
        <f t="shared" si="3"/>
        <v/>
      </c>
      <c r="E53" s="7" t="str">
        <f t="shared" si="4"/>
        <v/>
      </c>
      <c r="H53" s="7" t="str">
        <f t="shared" si="5"/>
        <v/>
      </c>
      <c r="I53" s="7" t="str">
        <f t="shared" si="6"/>
        <v>未入力</v>
      </c>
    </row>
    <row r="54" spans="1:9" ht="13">
      <c r="A54" s="7" t="str">
        <f t="shared" si="7"/>
        <v>空</v>
      </c>
      <c r="B54" s="7" t="str">
        <f t="shared" si="1"/>
        <v/>
      </c>
      <c r="C54" s="7" t="str">
        <f t="shared" si="2"/>
        <v/>
      </c>
      <c r="D54" s="7" t="str">
        <f t="shared" si="3"/>
        <v/>
      </c>
      <c r="E54" s="7" t="str">
        <f t="shared" si="4"/>
        <v/>
      </c>
      <c r="H54" s="7" t="str">
        <f t="shared" si="5"/>
        <v/>
      </c>
      <c r="I54" s="7" t="str">
        <f t="shared" si="6"/>
        <v>未入力</v>
      </c>
    </row>
    <row r="55" spans="1:9" ht="13">
      <c r="A55" s="7" t="str">
        <f t="shared" si="7"/>
        <v>空</v>
      </c>
      <c r="B55" s="7" t="str">
        <f t="shared" si="1"/>
        <v/>
      </c>
      <c r="C55" s="7" t="str">
        <f t="shared" si="2"/>
        <v/>
      </c>
      <c r="D55" s="7" t="str">
        <f t="shared" si="3"/>
        <v/>
      </c>
      <c r="E55" s="7" t="str">
        <f t="shared" si="4"/>
        <v/>
      </c>
      <c r="H55" s="7" t="str">
        <f t="shared" si="5"/>
        <v/>
      </c>
      <c r="I55" s="7" t="str">
        <f t="shared" si="6"/>
        <v>未入力</v>
      </c>
    </row>
    <row r="56" spans="1:9" ht="13">
      <c r="A56" s="7" t="str">
        <f t="shared" si="7"/>
        <v>空</v>
      </c>
      <c r="B56" s="7" t="str">
        <f t="shared" si="1"/>
        <v/>
      </c>
      <c r="C56" s="7" t="str">
        <f t="shared" si="2"/>
        <v/>
      </c>
      <c r="D56" s="7" t="str">
        <f t="shared" si="3"/>
        <v/>
      </c>
      <c r="E56" s="7" t="str">
        <f t="shared" si="4"/>
        <v/>
      </c>
      <c r="H56" s="7" t="str">
        <f t="shared" si="5"/>
        <v/>
      </c>
      <c r="I56" s="7" t="str">
        <f t="shared" si="6"/>
        <v>未入力</v>
      </c>
    </row>
    <row r="57" spans="1:9" ht="13">
      <c r="A57" s="7" t="str">
        <f t="shared" si="7"/>
        <v>空</v>
      </c>
      <c r="B57" s="7" t="str">
        <f t="shared" si="1"/>
        <v/>
      </c>
      <c r="C57" s="7" t="str">
        <f t="shared" si="2"/>
        <v/>
      </c>
      <c r="D57" s="7" t="str">
        <f t="shared" si="3"/>
        <v/>
      </c>
      <c r="E57" s="7" t="str">
        <f t="shared" si="4"/>
        <v/>
      </c>
      <c r="H57" s="7" t="str">
        <f t="shared" si="5"/>
        <v/>
      </c>
      <c r="I57" s="7" t="str">
        <f t="shared" si="6"/>
        <v>未入力</v>
      </c>
    </row>
    <row r="58" spans="1:9" ht="13">
      <c r="A58" s="7" t="str">
        <f t="shared" si="7"/>
        <v>空</v>
      </c>
      <c r="B58" s="7" t="str">
        <f t="shared" si="1"/>
        <v/>
      </c>
      <c r="C58" s="7" t="str">
        <f t="shared" si="2"/>
        <v/>
      </c>
      <c r="D58" s="7" t="str">
        <f t="shared" si="3"/>
        <v/>
      </c>
      <c r="E58" s="7" t="str">
        <f t="shared" si="4"/>
        <v/>
      </c>
      <c r="H58" s="7" t="str">
        <f t="shared" si="5"/>
        <v/>
      </c>
      <c r="I58" s="7" t="str">
        <f t="shared" si="6"/>
        <v>未入力</v>
      </c>
    </row>
    <row r="59" spans="1:9" ht="13">
      <c r="A59" s="7" t="str">
        <f t="shared" si="7"/>
        <v>空</v>
      </c>
      <c r="B59" s="7" t="str">
        <f t="shared" si="1"/>
        <v/>
      </c>
      <c r="C59" s="7" t="str">
        <f t="shared" si="2"/>
        <v/>
      </c>
      <c r="D59" s="7" t="str">
        <f t="shared" si="3"/>
        <v/>
      </c>
      <c r="E59" s="7" t="str">
        <f t="shared" si="4"/>
        <v/>
      </c>
      <c r="H59" s="7" t="str">
        <f t="shared" si="5"/>
        <v/>
      </c>
      <c r="I59" s="7" t="str">
        <f t="shared" si="6"/>
        <v>未入力</v>
      </c>
    </row>
    <row r="60" spans="1:9" ht="13">
      <c r="A60" s="7" t="str">
        <f t="shared" si="7"/>
        <v>空</v>
      </c>
      <c r="B60" s="7" t="str">
        <f t="shared" si="1"/>
        <v/>
      </c>
      <c r="C60" s="7" t="str">
        <f t="shared" si="2"/>
        <v/>
      </c>
      <c r="D60" s="7" t="str">
        <f t="shared" si="3"/>
        <v/>
      </c>
      <c r="E60" s="7" t="str">
        <f t="shared" si="4"/>
        <v/>
      </c>
      <c r="H60" s="7" t="str">
        <f t="shared" si="5"/>
        <v/>
      </c>
      <c r="I60" s="7" t="str">
        <f t="shared" si="6"/>
        <v>未入力</v>
      </c>
    </row>
    <row r="61" spans="1:9" ht="13">
      <c r="A61" s="7" t="str">
        <f t="shared" si="7"/>
        <v>空</v>
      </c>
      <c r="B61" s="7" t="str">
        <f t="shared" si="1"/>
        <v/>
      </c>
      <c r="C61" s="7" t="str">
        <f t="shared" si="2"/>
        <v/>
      </c>
      <c r="D61" s="7" t="str">
        <f t="shared" si="3"/>
        <v/>
      </c>
      <c r="E61" s="7" t="str">
        <f t="shared" si="4"/>
        <v/>
      </c>
      <c r="H61" s="7" t="str">
        <f t="shared" si="5"/>
        <v/>
      </c>
      <c r="I61" s="7" t="str">
        <f t="shared" si="6"/>
        <v>未入力</v>
      </c>
    </row>
    <row r="62" spans="1:9" ht="13">
      <c r="A62" s="7" t="str">
        <f t="shared" si="7"/>
        <v>空</v>
      </c>
      <c r="B62" s="7" t="str">
        <f t="shared" si="1"/>
        <v/>
      </c>
      <c r="C62" s="7" t="str">
        <f t="shared" si="2"/>
        <v/>
      </c>
      <c r="D62" s="7" t="str">
        <f t="shared" si="3"/>
        <v/>
      </c>
      <c r="E62" s="7" t="str">
        <f t="shared" si="4"/>
        <v/>
      </c>
      <c r="H62" s="7" t="str">
        <f t="shared" si="5"/>
        <v/>
      </c>
      <c r="I62" s="7" t="str">
        <f t="shared" si="6"/>
        <v>未入力</v>
      </c>
    </row>
    <row r="63" spans="1:9" ht="13">
      <c r="A63" s="7" t="str">
        <f t="shared" si="7"/>
        <v>空</v>
      </c>
      <c r="B63" s="7" t="str">
        <f t="shared" si="1"/>
        <v/>
      </c>
      <c r="C63" s="7" t="str">
        <f t="shared" si="2"/>
        <v/>
      </c>
      <c r="D63" s="7" t="str">
        <f t="shared" si="3"/>
        <v/>
      </c>
      <c r="E63" s="7" t="str">
        <f t="shared" si="4"/>
        <v/>
      </c>
      <c r="H63" s="7" t="str">
        <f t="shared" si="5"/>
        <v/>
      </c>
      <c r="I63" s="7" t="str">
        <f t="shared" si="6"/>
        <v>未入力</v>
      </c>
    </row>
    <row r="64" spans="1:9" ht="13">
      <c r="A64" s="7" t="str">
        <f t="shared" si="7"/>
        <v>空</v>
      </c>
      <c r="B64" s="7" t="str">
        <f t="shared" si="1"/>
        <v/>
      </c>
      <c r="C64" s="7" t="str">
        <f t="shared" si="2"/>
        <v/>
      </c>
      <c r="D64" s="7" t="str">
        <f t="shared" si="3"/>
        <v/>
      </c>
      <c r="E64" s="7" t="str">
        <f t="shared" si="4"/>
        <v/>
      </c>
      <c r="H64" s="7" t="str">
        <f t="shared" si="5"/>
        <v/>
      </c>
      <c r="I64" s="7" t="str">
        <f t="shared" si="6"/>
        <v>未入力</v>
      </c>
    </row>
    <row r="65" spans="1:9" ht="13">
      <c r="A65" s="7" t="str">
        <f t="shared" si="7"/>
        <v>空</v>
      </c>
      <c r="B65" s="7" t="str">
        <f t="shared" si="1"/>
        <v/>
      </c>
      <c r="C65" s="7" t="str">
        <f t="shared" si="2"/>
        <v/>
      </c>
      <c r="D65" s="7" t="str">
        <f t="shared" si="3"/>
        <v/>
      </c>
      <c r="E65" s="7" t="str">
        <f t="shared" si="4"/>
        <v/>
      </c>
      <c r="H65" s="7" t="str">
        <f t="shared" si="5"/>
        <v/>
      </c>
      <c r="I65" s="7" t="str">
        <f t="shared" si="6"/>
        <v>未入力</v>
      </c>
    </row>
    <row r="66" spans="1:9" ht="13">
      <c r="A66" s="7" t="str">
        <f t="shared" si="7"/>
        <v>空</v>
      </c>
      <c r="B66" s="7" t="str">
        <f t="shared" si="1"/>
        <v/>
      </c>
      <c r="C66" s="7" t="str">
        <f t="shared" si="2"/>
        <v/>
      </c>
      <c r="D66" s="7" t="str">
        <f t="shared" si="3"/>
        <v/>
      </c>
      <c r="E66" s="7" t="str">
        <f t="shared" si="4"/>
        <v/>
      </c>
      <c r="H66" s="7" t="str">
        <f t="shared" si="5"/>
        <v/>
      </c>
      <c r="I66" s="7" t="str">
        <f t="shared" si="6"/>
        <v>未入力</v>
      </c>
    </row>
    <row r="67" spans="1:9" ht="13">
      <c r="A67" s="7" t="str">
        <f t="shared" si="7"/>
        <v>空</v>
      </c>
      <c r="B67" s="7" t="str">
        <f t="shared" si="1"/>
        <v/>
      </c>
      <c r="C67" s="7" t="str">
        <f t="shared" si="2"/>
        <v/>
      </c>
      <c r="D67" s="7" t="str">
        <f t="shared" si="3"/>
        <v/>
      </c>
      <c r="E67" s="7" t="str">
        <f t="shared" si="4"/>
        <v/>
      </c>
      <c r="H67" s="7" t="str">
        <f t="shared" si="5"/>
        <v/>
      </c>
      <c r="I67" s="7" t="str">
        <f t="shared" si="6"/>
        <v>未入力</v>
      </c>
    </row>
    <row r="68" spans="1:9" ht="13">
      <c r="A68" s="7" t="str">
        <f t="shared" si="7"/>
        <v>空</v>
      </c>
      <c r="B68" s="7" t="str">
        <f t="shared" si="1"/>
        <v/>
      </c>
      <c r="C68" s="7" t="str">
        <f t="shared" si="2"/>
        <v/>
      </c>
      <c r="D68" s="7" t="str">
        <f t="shared" si="3"/>
        <v/>
      </c>
      <c r="E68" s="7" t="str">
        <f t="shared" si="4"/>
        <v/>
      </c>
      <c r="H68" s="7" t="str">
        <f t="shared" si="5"/>
        <v/>
      </c>
      <c r="I68" s="7" t="str">
        <f t="shared" si="6"/>
        <v>未入力</v>
      </c>
    </row>
    <row r="69" spans="1:9" ht="13">
      <c r="A69" s="7" t="str">
        <f t="shared" si="7"/>
        <v>空</v>
      </c>
      <c r="B69" s="7" t="str">
        <f t="shared" si="1"/>
        <v/>
      </c>
      <c r="C69" s="7" t="str">
        <f t="shared" si="2"/>
        <v/>
      </c>
      <c r="D69" s="7" t="str">
        <f t="shared" si="3"/>
        <v/>
      </c>
      <c r="E69" s="7" t="str">
        <f t="shared" si="4"/>
        <v/>
      </c>
      <c r="H69" s="7" t="str">
        <f t="shared" si="5"/>
        <v/>
      </c>
      <c r="I69" s="7" t="str">
        <f t="shared" si="6"/>
        <v>未入力</v>
      </c>
    </row>
    <row r="70" spans="1:9" ht="13">
      <c r="A70" s="7" t="str">
        <f t="shared" si="7"/>
        <v>空</v>
      </c>
      <c r="B70" s="7" t="str">
        <f t="shared" si="1"/>
        <v/>
      </c>
      <c r="C70" s="7" t="str">
        <f t="shared" si="2"/>
        <v/>
      </c>
      <c r="D70" s="7" t="str">
        <f t="shared" si="3"/>
        <v/>
      </c>
      <c r="E70" s="7" t="str">
        <f t="shared" si="4"/>
        <v/>
      </c>
      <c r="H70" s="7" t="str">
        <f t="shared" si="5"/>
        <v/>
      </c>
      <c r="I70" s="7" t="str">
        <f t="shared" si="6"/>
        <v>未入力</v>
      </c>
    </row>
    <row r="71" spans="1:9" ht="13">
      <c r="A71" s="7" t="str">
        <f t="shared" si="7"/>
        <v>空</v>
      </c>
      <c r="B71" s="7" t="str">
        <f>IF(A71="空","",B27)</f>
        <v/>
      </c>
      <c r="C71" s="7" t="str">
        <f>IF(A71="空","",C27&amp;I71)</f>
        <v/>
      </c>
      <c r="D71" s="7" t="str">
        <f>IF(A71="空","",D27)</f>
        <v/>
      </c>
      <c r="E71" s="7" t="str">
        <f>IF(A71="空","",E27)</f>
        <v/>
      </c>
      <c r="H71" s="7" t="str">
        <f>IF(A71="空","",F27)</f>
        <v/>
      </c>
      <c r="I71" s="7" t="str">
        <f>IF(H71=1,"①",IF(H71=2,"②",IF(H71=3,"③","未入力")))</f>
        <v>未入力</v>
      </c>
    </row>
    <row r="72" spans="1:9" ht="13">
      <c r="A72" s="7" t="str">
        <f t="shared" si="7"/>
        <v>空</v>
      </c>
      <c r="B72" s="7" t="str">
        <f t="shared" si="1"/>
        <v/>
      </c>
      <c r="C72" s="7" t="str">
        <f t="shared" ref="C72:C84" si="8">IF(A72="空","",C28&amp;I72)</f>
        <v/>
      </c>
      <c r="D72" s="7" t="str">
        <f t="shared" ref="D72:D84" si="9">IF(A72="空","",D28)</f>
        <v/>
      </c>
      <c r="E72" s="7" t="str">
        <f t="shared" ref="E72:E84" si="10">IF(A72="空","",E28)</f>
        <v/>
      </c>
      <c r="H72" s="7" t="str">
        <f t="shared" ref="H72:H84" si="11">IF(A72="空","",F28)</f>
        <v/>
      </c>
      <c r="I72" s="7" t="str">
        <f t="shared" si="6"/>
        <v>未入力</v>
      </c>
    </row>
    <row r="73" spans="1:9" ht="13">
      <c r="A73" s="7" t="str">
        <f t="shared" si="7"/>
        <v>空</v>
      </c>
      <c r="B73" s="7" t="str">
        <f t="shared" si="1"/>
        <v/>
      </c>
      <c r="C73" s="7" t="str">
        <f t="shared" si="8"/>
        <v/>
      </c>
      <c r="D73" s="7" t="str">
        <f t="shared" si="9"/>
        <v/>
      </c>
      <c r="E73" s="7" t="str">
        <f t="shared" si="10"/>
        <v/>
      </c>
      <c r="H73" s="7" t="str">
        <f t="shared" si="11"/>
        <v/>
      </c>
      <c r="I73" s="7" t="str">
        <f t="shared" si="6"/>
        <v>未入力</v>
      </c>
    </row>
    <row r="74" spans="1:9" ht="13">
      <c r="A74" s="7" t="str">
        <f t="shared" si="7"/>
        <v>空</v>
      </c>
      <c r="B74" s="7" t="str">
        <f t="shared" si="1"/>
        <v/>
      </c>
      <c r="C74" s="7" t="str">
        <f t="shared" si="8"/>
        <v/>
      </c>
      <c r="D74" s="7" t="str">
        <f t="shared" si="9"/>
        <v/>
      </c>
      <c r="E74" s="7" t="str">
        <f t="shared" si="10"/>
        <v/>
      </c>
      <c r="H74" s="7" t="str">
        <f t="shared" si="11"/>
        <v/>
      </c>
      <c r="I74" s="7" t="str">
        <f t="shared" si="6"/>
        <v>未入力</v>
      </c>
    </row>
    <row r="75" spans="1:9" ht="13">
      <c r="A75" s="7" t="str">
        <f t="shared" si="7"/>
        <v>空</v>
      </c>
      <c r="B75" s="7" t="str">
        <f t="shared" si="1"/>
        <v/>
      </c>
      <c r="C75" s="7" t="str">
        <f t="shared" si="8"/>
        <v/>
      </c>
      <c r="D75" s="7" t="str">
        <f t="shared" si="9"/>
        <v/>
      </c>
      <c r="E75" s="7" t="str">
        <f t="shared" si="10"/>
        <v/>
      </c>
      <c r="H75" s="7" t="str">
        <f t="shared" si="11"/>
        <v/>
      </c>
      <c r="I75" s="7" t="str">
        <f t="shared" si="6"/>
        <v>未入力</v>
      </c>
    </row>
    <row r="76" spans="1:9" ht="13">
      <c r="A76" s="7" t="str">
        <f t="shared" si="7"/>
        <v>空</v>
      </c>
      <c r="B76" s="7" t="str">
        <f t="shared" si="1"/>
        <v/>
      </c>
      <c r="C76" s="7" t="str">
        <f t="shared" si="8"/>
        <v/>
      </c>
      <c r="D76" s="7" t="str">
        <f t="shared" si="9"/>
        <v/>
      </c>
      <c r="E76" s="7" t="str">
        <f t="shared" si="10"/>
        <v/>
      </c>
      <c r="H76" s="7" t="str">
        <f t="shared" si="11"/>
        <v/>
      </c>
      <c r="I76" s="7" t="str">
        <f t="shared" si="6"/>
        <v>未入力</v>
      </c>
    </row>
    <row r="77" spans="1:9" ht="13">
      <c r="A77" s="7" t="str">
        <f t="shared" si="7"/>
        <v>空</v>
      </c>
      <c r="B77" s="7" t="str">
        <f t="shared" si="1"/>
        <v/>
      </c>
      <c r="C77" s="7" t="str">
        <f t="shared" si="8"/>
        <v/>
      </c>
      <c r="D77" s="7" t="str">
        <f t="shared" si="9"/>
        <v/>
      </c>
      <c r="E77" s="7" t="str">
        <f t="shared" si="10"/>
        <v/>
      </c>
      <c r="H77" s="7" t="str">
        <f t="shared" si="11"/>
        <v/>
      </c>
      <c r="I77" s="7" t="str">
        <f t="shared" si="6"/>
        <v>未入力</v>
      </c>
    </row>
    <row r="78" spans="1:9" ht="13">
      <c r="A78" s="7" t="str">
        <f t="shared" si="7"/>
        <v>空</v>
      </c>
      <c r="B78" s="7" t="str">
        <f t="shared" si="1"/>
        <v/>
      </c>
      <c r="C78" s="7" t="str">
        <f t="shared" si="8"/>
        <v/>
      </c>
      <c r="D78" s="7" t="str">
        <f t="shared" si="9"/>
        <v/>
      </c>
      <c r="E78" s="7" t="str">
        <f t="shared" si="10"/>
        <v/>
      </c>
      <c r="H78" s="7" t="str">
        <f t="shared" si="11"/>
        <v/>
      </c>
      <c r="I78" s="7" t="str">
        <f t="shared" si="6"/>
        <v>未入力</v>
      </c>
    </row>
    <row r="79" spans="1:9" ht="13">
      <c r="A79" s="7" t="str">
        <f t="shared" si="7"/>
        <v>空</v>
      </c>
      <c r="B79" s="7" t="str">
        <f t="shared" si="1"/>
        <v/>
      </c>
      <c r="C79" s="7" t="str">
        <f t="shared" si="8"/>
        <v/>
      </c>
      <c r="D79" s="7" t="str">
        <f t="shared" si="9"/>
        <v/>
      </c>
      <c r="E79" s="7" t="str">
        <f t="shared" si="10"/>
        <v/>
      </c>
      <c r="H79" s="7" t="str">
        <f t="shared" si="11"/>
        <v/>
      </c>
      <c r="I79" s="7" t="str">
        <f t="shared" si="6"/>
        <v>未入力</v>
      </c>
    </row>
    <row r="80" spans="1:9" ht="13">
      <c r="A80" s="7" t="str">
        <f t="shared" si="7"/>
        <v>空</v>
      </c>
      <c r="B80" s="7" t="str">
        <f t="shared" si="1"/>
        <v/>
      </c>
      <c r="C80" s="7" t="str">
        <f t="shared" si="8"/>
        <v/>
      </c>
      <c r="D80" s="7" t="str">
        <f t="shared" si="9"/>
        <v/>
      </c>
      <c r="E80" s="7" t="str">
        <f t="shared" si="10"/>
        <v/>
      </c>
      <c r="H80" s="7" t="str">
        <f t="shared" si="11"/>
        <v/>
      </c>
      <c r="I80" s="7" t="str">
        <f t="shared" si="6"/>
        <v>未入力</v>
      </c>
    </row>
    <row r="81" spans="1:9" ht="13">
      <c r="A81" s="7" t="str">
        <f t="shared" si="7"/>
        <v>空</v>
      </c>
      <c r="B81" s="7" t="str">
        <f t="shared" si="1"/>
        <v/>
      </c>
      <c r="C81" s="7" t="str">
        <f t="shared" si="8"/>
        <v/>
      </c>
      <c r="D81" s="7" t="str">
        <f t="shared" si="9"/>
        <v/>
      </c>
      <c r="E81" s="7" t="str">
        <f t="shared" si="10"/>
        <v/>
      </c>
      <c r="H81" s="7" t="str">
        <f t="shared" si="11"/>
        <v/>
      </c>
      <c r="I81" s="7" t="str">
        <f t="shared" si="6"/>
        <v>未入力</v>
      </c>
    </row>
    <row r="82" spans="1:9" ht="13">
      <c r="A82" s="7" t="str">
        <f t="shared" si="7"/>
        <v>空</v>
      </c>
      <c r="B82" s="7" t="str">
        <f t="shared" si="1"/>
        <v/>
      </c>
      <c r="C82" s="7" t="str">
        <f t="shared" si="8"/>
        <v/>
      </c>
      <c r="D82" s="7" t="str">
        <f t="shared" si="9"/>
        <v/>
      </c>
      <c r="E82" s="7" t="str">
        <f t="shared" si="10"/>
        <v/>
      </c>
      <c r="H82" s="7" t="str">
        <f t="shared" si="11"/>
        <v/>
      </c>
      <c r="I82" s="7" t="str">
        <f t="shared" si="6"/>
        <v>未入力</v>
      </c>
    </row>
    <row r="83" spans="1:9" ht="13">
      <c r="A83" s="7" t="str">
        <f t="shared" si="7"/>
        <v>空</v>
      </c>
      <c r="B83" s="7" t="str">
        <f t="shared" si="1"/>
        <v/>
      </c>
      <c r="C83" s="7" t="str">
        <f t="shared" si="8"/>
        <v/>
      </c>
      <c r="D83" s="7" t="str">
        <f t="shared" si="9"/>
        <v/>
      </c>
      <c r="E83" s="7" t="str">
        <f t="shared" si="10"/>
        <v/>
      </c>
      <c r="H83" s="7" t="str">
        <f t="shared" si="11"/>
        <v/>
      </c>
      <c r="I83" s="7" t="str">
        <f t="shared" si="6"/>
        <v>未入力</v>
      </c>
    </row>
    <row r="84" spans="1:9" ht="13">
      <c r="A84" s="7" t="str">
        <f t="shared" si="7"/>
        <v>空</v>
      </c>
      <c r="B84" s="7" t="str">
        <f t="shared" si="1"/>
        <v/>
      </c>
      <c r="C84" s="7" t="str">
        <f t="shared" si="8"/>
        <v/>
      </c>
      <c r="D84" s="7" t="str">
        <f t="shared" si="9"/>
        <v/>
      </c>
      <c r="E84" s="7" t="str">
        <f t="shared" si="10"/>
        <v/>
      </c>
      <c r="H84" s="7" t="str">
        <f t="shared" si="11"/>
        <v/>
      </c>
      <c r="I84" s="7" t="str">
        <f t="shared" si="6"/>
        <v>未入力</v>
      </c>
    </row>
    <row r="85" spans="1:9" ht="13"/>
    <row r="86" spans="1:9" ht="13"/>
  </sheetData>
  <mergeCells count="44">
    <mergeCell ref="F2:H2"/>
    <mergeCell ref="F11:G11"/>
    <mergeCell ref="A2:E2"/>
    <mergeCell ref="A3:B5"/>
    <mergeCell ref="C3:C5"/>
    <mergeCell ref="D3:D5"/>
    <mergeCell ref="E3:E5"/>
    <mergeCell ref="F3:G5"/>
    <mergeCell ref="H3:I3"/>
    <mergeCell ref="F6:G6"/>
    <mergeCell ref="F7:G7"/>
    <mergeCell ref="F8:G8"/>
    <mergeCell ref="F9:G9"/>
    <mergeCell ref="F10:G10"/>
    <mergeCell ref="F23:G23"/>
    <mergeCell ref="F12:G12"/>
    <mergeCell ref="F13:G13"/>
    <mergeCell ref="F14:G14"/>
    <mergeCell ref="F15:G15"/>
    <mergeCell ref="F16:G16"/>
    <mergeCell ref="F17:G17"/>
    <mergeCell ref="F18:G18"/>
    <mergeCell ref="F19:G19"/>
    <mergeCell ref="F20:G20"/>
    <mergeCell ref="F21:G21"/>
    <mergeCell ref="F22:G22"/>
    <mergeCell ref="F35:G35"/>
    <mergeCell ref="F24:G24"/>
    <mergeCell ref="F25:G25"/>
    <mergeCell ref="F26:G26"/>
    <mergeCell ref="F27:G27"/>
    <mergeCell ref="F28:G28"/>
    <mergeCell ref="F29:G29"/>
    <mergeCell ref="F30:G30"/>
    <mergeCell ref="F31:G31"/>
    <mergeCell ref="F32:G32"/>
    <mergeCell ref="F33:G33"/>
    <mergeCell ref="F34:G34"/>
    <mergeCell ref="C42:I42"/>
    <mergeCell ref="F36:G36"/>
    <mergeCell ref="F37:G37"/>
    <mergeCell ref="F38:G38"/>
    <mergeCell ref="F39:G39"/>
    <mergeCell ref="F40:G40"/>
  </mergeCells>
  <phoneticPr fontId="1"/>
  <printOptions horizontalCentered="1"/>
  <pageMargins left="0.59055118110236227" right="0.59055118110236227" top="0.78740157480314965" bottom="0.78740157480314965" header="0.51181102362204722" footer="0.51181102362204722"/>
  <pageSetup paperSize="9" scale="83" orientation="portrait"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97"/>
  <sheetViews>
    <sheetView showZeros="0" view="pageBreakPreview" zoomScaleNormal="100" zoomScaleSheetLayoutView="100" workbookViewId="0">
      <selection activeCell="AL44" sqref="AL44"/>
    </sheetView>
  </sheetViews>
  <sheetFormatPr defaultColWidth="1.7265625" defaultRowHeight="17.5" customHeight="1"/>
  <cols>
    <col min="1" max="45" width="1.7265625" style="11" customWidth="1"/>
    <col min="46" max="16384" width="1.7265625" style="11"/>
  </cols>
  <sheetData>
    <row r="1" spans="1:41" ht="17.5" customHeight="1">
      <c r="A1" s="126" t="s">
        <v>21</v>
      </c>
      <c r="B1" s="126"/>
      <c r="C1" s="126"/>
      <c r="D1" s="126" t="s">
        <v>22</v>
      </c>
      <c r="E1" s="126"/>
      <c r="F1" s="126"/>
      <c r="G1" s="126"/>
      <c r="H1" s="126"/>
      <c r="I1" s="126"/>
      <c r="J1" s="126"/>
    </row>
    <row r="2" spans="1:41" ht="17.5" customHeight="1">
      <c r="A2" s="133" t="str">
        <f>個人戦1枚目!B2</f>
        <v>令和７年度　第４２回　道南中学生新人バドミントン大会</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row>
    <row r="3" spans="1:41" ht="12.65" customHeight="1">
      <c r="A3" s="7"/>
      <c r="B3" s="7"/>
      <c r="C3" s="134" t="s">
        <v>41</v>
      </c>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row>
    <row r="4" spans="1:41" ht="12.65" customHeight="1">
      <c r="A4" s="7"/>
      <c r="B4" s="7"/>
      <c r="C4" s="134" t="s">
        <v>25</v>
      </c>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row>
    <row r="5" spans="1:41" ht="12.65" customHeight="1">
      <c r="A5" s="7"/>
      <c r="B5" s="7"/>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0"/>
    </row>
    <row r="6" spans="1:41" ht="12.65" customHeight="1">
      <c r="A6" s="7"/>
      <c r="B6" s="7"/>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0"/>
    </row>
    <row r="7" spans="1:41" ht="17.5" customHeight="1">
      <c r="B7" s="113">
        <v>1</v>
      </c>
      <c r="C7" s="114"/>
      <c r="D7" s="152" t="s">
        <v>38</v>
      </c>
      <c r="E7" s="153"/>
      <c r="F7" s="153"/>
      <c r="G7" s="153"/>
      <c r="H7" s="153"/>
      <c r="I7" s="153"/>
      <c r="J7" s="153"/>
      <c r="K7" s="153"/>
      <c r="L7" s="153"/>
      <c r="M7" s="153"/>
      <c r="N7" s="153"/>
      <c r="O7" s="153"/>
      <c r="P7" s="153"/>
      <c r="Q7" s="154"/>
      <c r="V7" s="113">
        <v>2</v>
      </c>
      <c r="W7" s="114"/>
      <c r="X7" s="152" t="s">
        <v>38</v>
      </c>
      <c r="Y7" s="153"/>
      <c r="Z7" s="153"/>
      <c r="AA7" s="153"/>
      <c r="AB7" s="153"/>
      <c r="AC7" s="153"/>
      <c r="AD7" s="153"/>
      <c r="AE7" s="153"/>
      <c r="AF7" s="153"/>
      <c r="AG7" s="153"/>
      <c r="AH7" s="153"/>
      <c r="AI7" s="153"/>
      <c r="AJ7" s="153"/>
      <c r="AK7" s="154"/>
    </row>
    <row r="8" spans="1:41" ht="17.5" customHeight="1">
      <c r="B8" s="155" t="s">
        <v>17</v>
      </c>
      <c r="C8" s="156"/>
      <c r="D8" s="159">
        <f>VLOOKUP(B7,女子B!$A$6:$K$40,3,0)</f>
        <v>0</v>
      </c>
      <c r="E8" s="160"/>
      <c r="F8" s="160"/>
      <c r="G8" s="160"/>
      <c r="H8" s="160"/>
      <c r="I8" s="160"/>
      <c r="J8" s="160"/>
      <c r="K8" s="161"/>
      <c r="L8" s="144" t="s">
        <v>23</v>
      </c>
      <c r="M8" s="145"/>
      <c r="N8" s="146">
        <f>女子B!F2</f>
        <v>0</v>
      </c>
      <c r="O8" s="147"/>
      <c r="P8" s="147"/>
      <c r="Q8" s="148"/>
      <c r="V8" s="155" t="s">
        <v>17</v>
      </c>
      <c r="W8" s="156"/>
      <c r="X8" s="159">
        <f>VLOOKUP(V7,女子B!$A$6:$K$40,3,0)</f>
        <v>0</v>
      </c>
      <c r="Y8" s="160"/>
      <c r="Z8" s="160"/>
      <c r="AA8" s="160"/>
      <c r="AB8" s="160"/>
      <c r="AC8" s="160"/>
      <c r="AD8" s="160"/>
      <c r="AE8" s="161"/>
      <c r="AF8" s="144" t="s">
        <v>23</v>
      </c>
      <c r="AG8" s="145"/>
      <c r="AH8" s="146">
        <f>女子B!$F$2</f>
        <v>0</v>
      </c>
      <c r="AI8" s="147"/>
      <c r="AJ8" s="147"/>
      <c r="AK8" s="148"/>
    </row>
    <row r="9" spans="1:41" ht="17.5" customHeight="1">
      <c r="B9" s="157"/>
      <c r="C9" s="158"/>
      <c r="D9" s="149"/>
      <c r="E9" s="162"/>
      <c r="F9" s="162"/>
      <c r="G9" s="162"/>
      <c r="H9" s="162"/>
      <c r="I9" s="162"/>
      <c r="J9" s="162"/>
      <c r="K9" s="150"/>
      <c r="L9" s="149">
        <v>1</v>
      </c>
      <c r="M9" s="150"/>
      <c r="N9" s="144" t="s">
        <v>19</v>
      </c>
      <c r="O9" s="151"/>
      <c r="P9" s="151"/>
      <c r="Q9" s="145"/>
      <c r="V9" s="157"/>
      <c r="W9" s="158"/>
      <c r="X9" s="149"/>
      <c r="Y9" s="162"/>
      <c r="Z9" s="162"/>
      <c r="AA9" s="162"/>
      <c r="AB9" s="162"/>
      <c r="AC9" s="162"/>
      <c r="AD9" s="162"/>
      <c r="AE9" s="150"/>
      <c r="AF9" s="149">
        <v>2</v>
      </c>
      <c r="AG9" s="150"/>
      <c r="AH9" s="144" t="s">
        <v>19</v>
      </c>
      <c r="AI9" s="151"/>
      <c r="AJ9" s="151"/>
      <c r="AK9" s="145"/>
    </row>
    <row r="10" spans="1:41" ht="14.25" customHeight="1">
      <c r="D10" s="13"/>
      <c r="E10" s="13"/>
      <c r="F10" s="13"/>
      <c r="G10" s="13"/>
      <c r="H10" s="13"/>
      <c r="I10" s="13"/>
      <c r="J10" s="13"/>
      <c r="K10" s="13"/>
      <c r="L10" s="13"/>
      <c r="M10" s="13"/>
      <c r="N10" s="13"/>
      <c r="O10" s="13"/>
      <c r="P10" s="13"/>
      <c r="Q10" s="13"/>
      <c r="V10" s="22"/>
      <c r="W10" s="22"/>
      <c r="X10" s="26"/>
      <c r="Y10" s="26"/>
      <c r="Z10" s="26"/>
      <c r="AA10" s="26"/>
      <c r="AB10" s="26"/>
      <c r="AC10" s="26"/>
      <c r="AD10" s="26"/>
      <c r="AE10" s="26"/>
      <c r="AF10" s="26"/>
      <c r="AG10" s="26"/>
      <c r="AH10" s="13"/>
      <c r="AI10" s="13"/>
      <c r="AJ10" s="13"/>
      <c r="AK10" s="13"/>
    </row>
    <row r="11" spans="1:41" ht="14.25" customHeight="1">
      <c r="D11" s="13"/>
      <c r="E11" s="13"/>
      <c r="F11" s="13"/>
      <c r="G11" s="13"/>
      <c r="H11" s="13"/>
      <c r="I11" s="13"/>
      <c r="J11" s="13"/>
      <c r="K11" s="13"/>
      <c r="L11" s="13"/>
      <c r="M11" s="13"/>
      <c r="N11" s="13"/>
      <c r="O11" s="13"/>
      <c r="P11" s="13"/>
      <c r="Q11" s="13"/>
      <c r="V11" s="22"/>
      <c r="W11" s="22"/>
      <c r="X11" s="26"/>
      <c r="Y11" s="26"/>
      <c r="Z11" s="26"/>
      <c r="AA11" s="26"/>
      <c r="AB11" s="26"/>
      <c r="AC11" s="26"/>
      <c r="AD11" s="26"/>
      <c r="AE11" s="26"/>
      <c r="AF11" s="26"/>
      <c r="AG11" s="26"/>
      <c r="AH11" s="13"/>
      <c r="AI11" s="13"/>
      <c r="AJ11" s="13"/>
      <c r="AK11" s="13"/>
    </row>
    <row r="12" spans="1:41" ht="17.5" customHeight="1">
      <c r="B12" s="113">
        <v>3</v>
      </c>
      <c r="C12" s="114"/>
      <c r="D12" s="152" t="s">
        <v>38</v>
      </c>
      <c r="E12" s="153"/>
      <c r="F12" s="153"/>
      <c r="G12" s="153"/>
      <c r="H12" s="153"/>
      <c r="I12" s="153"/>
      <c r="J12" s="153"/>
      <c r="K12" s="153"/>
      <c r="L12" s="153"/>
      <c r="M12" s="153"/>
      <c r="N12" s="153"/>
      <c r="O12" s="153"/>
      <c r="P12" s="153"/>
      <c r="Q12" s="154"/>
      <c r="V12" s="113">
        <v>4</v>
      </c>
      <c r="W12" s="114"/>
      <c r="X12" s="152" t="s">
        <v>38</v>
      </c>
      <c r="Y12" s="153"/>
      <c r="Z12" s="153"/>
      <c r="AA12" s="153"/>
      <c r="AB12" s="153"/>
      <c r="AC12" s="153"/>
      <c r="AD12" s="153"/>
      <c r="AE12" s="153"/>
      <c r="AF12" s="153"/>
      <c r="AG12" s="153"/>
      <c r="AH12" s="153"/>
      <c r="AI12" s="153"/>
      <c r="AJ12" s="153"/>
      <c r="AK12" s="154"/>
    </row>
    <row r="13" spans="1:41" ht="17.5" customHeight="1">
      <c r="B13" s="155" t="s">
        <v>17</v>
      </c>
      <c r="C13" s="156"/>
      <c r="D13" s="159">
        <f>VLOOKUP(B12,女子B!$A$6:$K$40,3,0)</f>
        <v>0</v>
      </c>
      <c r="E13" s="160"/>
      <c r="F13" s="160"/>
      <c r="G13" s="160"/>
      <c r="H13" s="160"/>
      <c r="I13" s="160"/>
      <c r="J13" s="160"/>
      <c r="K13" s="161"/>
      <c r="L13" s="144" t="s">
        <v>23</v>
      </c>
      <c r="M13" s="145"/>
      <c r="N13" s="163">
        <f>女子B!F2</f>
        <v>0</v>
      </c>
      <c r="O13" s="164"/>
      <c r="P13" s="164"/>
      <c r="Q13" s="165"/>
      <c r="V13" s="155" t="s">
        <v>17</v>
      </c>
      <c r="W13" s="156"/>
      <c r="X13" s="159">
        <f>VLOOKUP(V12,女子B!$A$6:$K$40,3,0)</f>
        <v>0</v>
      </c>
      <c r="Y13" s="160"/>
      <c r="Z13" s="160"/>
      <c r="AA13" s="160"/>
      <c r="AB13" s="160"/>
      <c r="AC13" s="160"/>
      <c r="AD13" s="160"/>
      <c r="AE13" s="161"/>
      <c r="AF13" s="144" t="s">
        <v>23</v>
      </c>
      <c r="AG13" s="145"/>
      <c r="AH13" s="146">
        <f>女子B!$F$2</f>
        <v>0</v>
      </c>
      <c r="AI13" s="147"/>
      <c r="AJ13" s="147"/>
      <c r="AK13" s="148"/>
    </row>
    <row r="14" spans="1:41" ht="17.5" customHeight="1">
      <c r="B14" s="157"/>
      <c r="C14" s="158"/>
      <c r="D14" s="149"/>
      <c r="E14" s="162"/>
      <c r="F14" s="162"/>
      <c r="G14" s="162"/>
      <c r="H14" s="162"/>
      <c r="I14" s="162"/>
      <c r="J14" s="162"/>
      <c r="K14" s="150"/>
      <c r="L14" s="149">
        <v>3</v>
      </c>
      <c r="M14" s="150"/>
      <c r="N14" s="144" t="s">
        <v>19</v>
      </c>
      <c r="O14" s="151"/>
      <c r="P14" s="151"/>
      <c r="Q14" s="145"/>
      <c r="V14" s="157"/>
      <c r="W14" s="158"/>
      <c r="X14" s="149"/>
      <c r="Y14" s="162"/>
      <c r="Z14" s="162"/>
      <c r="AA14" s="162"/>
      <c r="AB14" s="162"/>
      <c r="AC14" s="162"/>
      <c r="AD14" s="162"/>
      <c r="AE14" s="150"/>
      <c r="AF14" s="149">
        <v>4</v>
      </c>
      <c r="AG14" s="150"/>
      <c r="AH14" s="144" t="s">
        <v>19</v>
      </c>
      <c r="AI14" s="151"/>
      <c r="AJ14" s="151"/>
      <c r="AK14" s="145"/>
    </row>
    <row r="15" spans="1:41" ht="14.25" customHeight="1">
      <c r="D15" s="13"/>
      <c r="E15" s="13"/>
      <c r="F15" s="13"/>
      <c r="G15" s="13"/>
      <c r="H15" s="13"/>
      <c r="I15" s="13"/>
      <c r="J15" s="13"/>
      <c r="K15" s="13"/>
      <c r="L15" s="13"/>
      <c r="M15" s="13"/>
      <c r="N15" s="13"/>
      <c r="O15" s="13"/>
      <c r="P15" s="13"/>
      <c r="Q15" s="13"/>
      <c r="V15" s="22"/>
      <c r="W15" s="22"/>
      <c r="X15" s="26"/>
      <c r="Y15" s="26"/>
      <c r="Z15" s="26"/>
      <c r="AA15" s="26"/>
      <c r="AB15" s="26"/>
      <c r="AC15" s="26"/>
      <c r="AD15" s="26"/>
      <c r="AE15" s="26"/>
      <c r="AF15" s="26"/>
      <c r="AG15" s="26"/>
      <c r="AH15" s="13"/>
      <c r="AI15" s="13"/>
      <c r="AJ15" s="13"/>
      <c r="AK15" s="13"/>
    </row>
    <row r="16" spans="1:41" ht="14.25" customHeight="1">
      <c r="D16" s="13"/>
      <c r="E16" s="13"/>
      <c r="F16" s="13"/>
      <c r="G16" s="13"/>
      <c r="H16" s="13"/>
      <c r="I16" s="13"/>
      <c r="J16" s="13"/>
      <c r="K16" s="13"/>
      <c r="L16" s="13"/>
      <c r="M16" s="13"/>
      <c r="N16" s="13"/>
      <c r="O16" s="13"/>
      <c r="P16" s="13"/>
      <c r="Q16" s="13"/>
      <c r="V16" s="22"/>
      <c r="W16" s="22"/>
      <c r="X16" s="26"/>
      <c r="Y16" s="26"/>
      <c r="Z16" s="26"/>
      <c r="AA16" s="26"/>
      <c r="AB16" s="26"/>
      <c r="AC16" s="26"/>
      <c r="AD16" s="26"/>
      <c r="AE16" s="26"/>
      <c r="AF16" s="26"/>
      <c r="AG16" s="26"/>
      <c r="AH16" s="13"/>
      <c r="AI16" s="13"/>
      <c r="AJ16" s="13"/>
      <c r="AK16" s="13"/>
    </row>
    <row r="17" spans="2:37" ht="17.5" customHeight="1">
      <c r="B17" s="113">
        <v>5</v>
      </c>
      <c r="C17" s="114"/>
      <c r="D17" s="152" t="s">
        <v>38</v>
      </c>
      <c r="E17" s="153"/>
      <c r="F17" s="153"/>
      <c r="G17" s="153"/>
      <c r="H17" s="153"/>
      <c r="I17" s="153"/>
      <c r="J17" s="153"/>
      <c r="K17" s="153"/>
      <c r="L17" s="153"/>
      <c r="M17" s="153"/>
      <c r="N17" s="153"/>
      <c r="O17" s="153"/>
      <c r="P17" s="153"/>
      <c r="Q17" s="154"/>
      <c r="V17" s="113">
        <v>6</v>
      </c>
      <c r="W17" s="114"/>
      <c r="X17" s="152" t="s">
        <v>38</v>
      </c>
      <c r="Y17" s="153"/>
      <c r="Z17" s="153"/>
      <c r="AA17" s="153"/>
      <c r="AB17" s="153"/>
      <c r="AC17" s="153"/>
      <c r="AD17" s="153"/>
      <c r="AE17" s="153"/>
      <c r="AF17" s="153"/>
      <c r="AG17" s="153"/>
      <c r="AH17" s="153"/>
      <c r="AI17" s="153"/>
      <c r="AJ17" s="153"/>
      <c r="AK17" s="154"/>
    </row>
    <row r="18" spans="2:37" ht="17.5" customHeight="1">
      <c r="B18" s="155" t="s">
        <v>17</v>
      </c>
      <c r="C18" s="156"/>
      <c r="D18" s="159">
        <f>VLOOKUP(B17,女子B!$A$6:$K$40,3,0)</f>
        <v>0</v>
      </c>
      <c r="E18" s="160"/>
      <c r="F18" s="160"/>
      <c r="G18" s="160"/>
      <c r="H18" s="160"/>
      <c r="I18" s="160"/>
      <c r="J18" s="160"/>
      <c r="K18" s="161"/>
      <c r="L18" s="144" t="s">
        <v>23</v>
      </c>
      <c r="M18" s="145"/>
      <c r="N18" s="163">
        <f>女子B!F2</f>
        <v>0</v>
      </c>
      <c r="O18" s="164"/>
      <c r="P18" s="164"/>
      <c r="Q18" s="165"/>
      <c r="V18" s="155" t="s">
        <v>17</v>
      </c>
      <c r="W18" s="156"/>
      <c r="X18" s="159">
        <f>VLOOKUP(V17,女子B!$A$6:$K$40,3,0)</f>
        <v>0</v>
      </c>
      <c r="Y18" s="160"/>
      <c r="Z18" s="160"/>
      <c r="AA18" s="160"/>
      <c r="AB18" s="160"/>
      <c r="AC18" s="160"/>
      <c r="AD18" s="160"/>
      <c r="AE18" s="161"/>
      <c r="AF18" s="144" t="s">
        <v>23</v>
      </c>
      <c r="AG18" s="145"/>
      <c r="AH18" s="146">
        <f>女子B!$F$2</f>
        <v>0</v>
      </c>
      <c r="AI18" s="147"/>
      <c r="AJ18" s="147"/>
      <c r="AK18" s="148"/>
    </row>
    <row r="19" spans="2:37" ht="17.5" customHeight="1">
      <c r="B19" s="157"/>
      <c r="C19" s="158"/>
      <c r="D19" s="149"/>
      <c r="E19" s="162"/>
      <c r="F19" s="162"/>
      <c r="G19" s="162"/>
      <c r="H19" s="162"/>
      <c r="I19" s="162"/>
      <c r="J19" s="162"/>
      <c r="K19" s="150"/>
      <c r="L19" s="149">
        <v>5</v>
      </c>
      <c r="M19" s="150"/>
      <c r="N19" s="144" t="s">
        <v>19</v>
      </c>
      <c r="O19" s="151"/>
      <c r="P19" s="151"/>
      <c r="Q19" s="145"/>
      <c r="V19" s="157"/>
      <c r="W19" s="158"/>
      <c r="X19" s="149"/>
      <c r="Y19" s="162"/>
      <c r="Z19" s="162"/>
      <c r="AA19" s="162"/>
      <c r="AB19" s="162"/>
      <c r="AC19" s="162"/>
      <c r="AD19" s="162"/>
      <c r="AE19" s="150"/>
      <c r="AF19" s="149">
        <v>6</v>
      </c>
      <c r="AG19" s="150"/>
      <c r="AH19" s="144" t="s">
        <v>19</v>
      </c>
      <c r="AI19" s="151"/>
      <c r="AJ19" s="151"/>
      <c r="AK19" s="145"/>
    </row>
    <row r="20" spans="2:37" ht="14.25" customHeight="1">
      <c r="D20" s="13"/>
      <c r="E20" s="13"/>
      <c r="F20" s="13"/>
      <c r="G20" s="13"/>
      <c r="H20" s="13"/>
      <c r="I20" s="13"/>
      <c r="J20" s="13"/>
      <c r="K20" s="13"/>
      <c r="L20" s="13"/>
      <c r="M20" s="13"/>
      <c r="N20" s="13"/>
      <c r="O20" s="13"/>
      <c r="P20" s="13"/>
      <c r="Q20" s="13"/>
      <c r="V20" s="22"/>
      <c r="W20" s="22"/>
      <c r="X20" s="26"/>
      <c r="Y20" s="26"/>
      <c r="Z20" s="26"/>
      <c r="AA20" s="26"/>
      <c r="AB20" s="26"/>
      <c r="AC20" s="26"/>
      <c r="AD20" s="26"/>
      <c r="AE20" s="26"/>
      <c r="AF20" s="26"/>
      <c r="AG20" s="26"/>
      <c r="AH20" s="13"/>
      <c r="AI20" s="13"/>
      <c r="AJ20" s="13"/>
      <c r="AK20" s="13"/>
    </row>
    <row r="21" spans="2:37" ht="13.5" customHeight="1">
      <c r="D21" s="13"/>
      <c r="E21" s="13"/>
      <c r="F21" s="13"/>
      <c r="G21" s="13"/>
      <c r="H21" s="13"/>
      <c r="I21" s="13"/>
      <c r="J21" s="13"/>
      <c r="K21" s="13"/>
      <c r="L21" s="13"/>
      <c r="M21" s="13"/>
      <c r="N21" s="13"/>
      <c r="O21" s="13"/>
      <c r="P21" s="13"/>
      <c r="Q21" s="13"/>
      <c r="V21" s="22"/>
      <c r="W21" s="22"/>
      <c r="X21" s="26"/>
      <c r="Y21" s="26"/>
      <c r="Z21" s="26"/>
      <c r="AA21" s="26"/>
      <c r="AB21" s="26"/>
      <c r="AC21" s="26"/>
      <c r="AD21" s="26"/>
      <c r="AE21" s="26"/>
      <c r="AF21" s="26"/>
      <c r="AG21" s="26"/>
      <c r="AH21" s="13"/>
      <c r="AI21" s="13"/>
      <c r="AJ21" s="13"/>
      <c r="AK21" s="13"/>
    </row>
    <row r="22" spans="2:37" ht="17.5" customHeight="1">
      <c r="B22" s="113">
        <v>7</v>
      </c>
      <c r="C22" s="114"/>
      <c r="D22" s="152" t="s">
        <v>38</v>
      </c>
      <c r="E22" s="153"/>
      <c r="F22" s="153"/>
      <c r="G22" s="153"/>
      <c r="H22" s="153"/>
      <c r="I22" s="153"/>
      <c r="J22" s="153"/>
      <c r="K22" s="153"/>
      <c r="L22" s="153"/>
      <c r="M22" s="153"/>
      <c r="N22" s="153"/>
      <c r="O22" s="153"/>
      <c r="P22" s="153"/>
      <c r="Q22" s="154"/>
      <c r="V22" s="113">
        <v>8</v>
      </c>
      <c r="W22" s="114"/>
      <c r="X22" s="152" t="s">
        <v>38</v>
      </c>
      <c r="Y22" s="153"/>
      <c r="Z22" s="153"/>
      <c r="AA22" s="153"/>
      <c r="AB22" s="153"/>
      <c r="AC22" s="153"/>
      <c r="AD22" s="153"/>
      <c r="AE22" s="153"/>
      <c r="AF22" s="153"/>
      <c r="AG22" s="153"/>
      <c r="AH22" s="153"/>
      <c r="AI22" s="153"/>
      <c r="AJ22" s="153"/>
      <c r="AK22" s="154"/>
    </row>
    <row r="23" spans="2:37" ht="17.5" customHeight="1">
      <c r="B23" s="155" t="s">
        <v>17</v>
      </c>
      <c r="C23" s="156"/>
      <c r="D23" s="159">
        <f>VLOOKUP(B22,女子B!$A$6:$K$40,3,0)</f>
        <v>0</v>
      </c>
      <c r="E23" s="160"/>
      <c r="F23" s="160"/>
      <c r="G23" s="160"/>
      <c r="H23" s="160"/>
      <c r="I23" s="160"/>
      <c r="J23" s="160"/>
      <c r="K23" s="161"/>
      <c r="L23" s="144" t="s">
        <v>23</v>
      </c>
      <c r="M23" s="145"/>
      <c r="N23" s="163">
        <f>女子B!F2</f>
        <v>0</v>
      </c>
      <c r="O23" s="164"/>
      <c r="P23" s="164"/>
      <c r="Q23" s="165"/>
      <c r="V23" s="155" t="s">
        <v>17</v>
      </c>
      <c r="W23" s="156"/>
      <c r="X23" s="159">
        <f>VLOOKUP(V22,女子B!$A$6:$K$40,3,0)</f>
        <v>0</v>
      </c>
      <c r="Y23" s="160"/>
      <c r="Z23" s="160"/>
      <c r="AA23" s="160"/>
      <c r="AB23" s="160"/>
      <c r="AC23" s="160"/>
      <c r="AD23" s="160"/>
      <c r="AE23" s="161"/>
      <c r="AF23" s="144" t="s">
        <v>23</v>
      </c>
      <c r="AG23" s="145"/>
      <c r="AH23" s="146">
        <f>女子B!$F$2</f>
        <v>0</v>
      </c>
      <c r="AI23" s="147"/>
      <c r="AJ23" s="147"/>
      <c r="AK23" s="148"/>
    </row>
    <row r="24" spans="2:37" ht="17.5" customHeight="1">
      <c r="B24" s="157"/>
      <c r="C24" s="158"/>
      <c r="D24" s="149"/>
      <c r="E24" s="162"/>
      <c r="F24" s="162"/>
      <c r="G24" s="162"/>
      <c r="H24" s="162"/>
      <c r="I24" s="162"/>
      <c r="J24" s="162"/>
      <c r="K24" s="150"/>
      <c r="L24" s="149">
        <v>7</v>
      </c>
      <c r="M24" s="150"/>
      <c r="N24" s="144" t="s">
        <v>19</v>
      </c>
      <c r="O24" s="151"/>
      <c r="P24" s="151"/>
      <c r="Q24" s="145"/>
      <c r="V24" s="157"/>
      <c r="W24" s="158"/>
      <c r="X24" s="149"/>
      <c r="Y24" s="162"/>
      <c r="Z24" s="162"/>
      <c r="AA24" s="162"/>
      <c r="AB24" s="162"/>
      <c r="AC24" s="162"/>
      <c r="AD24" s="162"/>
      <c r="AE24" s="150"/>
      <c r="AF24" s="149">
        <v>8</v>
      </c>
      <c r="AG24" s="150"/>
      <c r="AH24" s="144" t="s">
        <v>19</v>
      </c>
      <c r="AI24" s="151"/>
      <c r="AJ24" s="151"/>
      <c r="AK24" s="145"/>
    </row>
    <row r="25" spans="2:37" ht="14.25" customHeight="1">
      <c r="D25" s="13"/>
      <c r="E25" s="13"/>
      <c r="F25" s="13"/>
      <c r="G25" s="13"/>
      <c r="H25" s="13"/>
      <c r="I25" s="13"/>
      <c r="J25" s="13"/>
      <c r="K25" s="13"/>
      <c r="L25" s="13"/>
      <c r="M25" s="13"/>
      <c r="N25" s="13"/>
      <c r="O25" s="13"/>
      <c r="P25" s="13"/>
      <c r="Q25" s="13"/>
      <c r="V25" s="22"/>
      <c r="W25" s="22"/>
      <c r="X25" s="26"/>
      <c r="Y25" s="26"/>
      <c r="Z25" s="26"/>
      <c r="AA25" s="26"/>
      <c r="AB25" s="26"/>
      <c r="AC25" s="26"/>
      <c r="AD25" s="26"/>
      <c r="AE25" s="26"/>
      <c r="AF25" s="26"/>
      <c r="AG25" s="26"/>
      <c r="AH25" s="13"/>
      <c r="AI25" s="13"/>
      <c r="AJ25" s="13"/>
      <c r="AK25" s="13"/>
    </row>
    <row r="26" spans="2:37" ht="13.5" customHeight="1">
      <c r="D26" s="13"/>
      <c r="E26" s="13"/>
      <c r="F26" s="13"/>
      <c r="G26" s="13"/>
      <c r="H26" s="13"/>
      <c r="I26" s="13"/>
      <c r="J26" s="13"/>
      <c r="K26" s="13"/>
      <c r="L26" s="13"/>
      <c r="M26" s="13"/>
      <c r="N26" s="13"/>
      <c r="O26" s="13"/>
      <c r="P26" s="13"/>
      <c r="Q26" s="13"/>
      <c r="V26" s="22"/>
      <c r="W26" s="22"/>
      <c r="X26" s="26"/>
      <c r="Y26" s="26"/>
      <c r="Z26" s="26"/>
      <c r="AA26" s="26"/>
      <c r="AB26" s="26"/>
      <c r="AC26" s="26"/>
      <c r="AD26" s="26"/>
      <c r="AE26" s="26"/>
      <c r="AF26" s="26"/>
      <c r="AG26" s="26"/>
      <c r="AH26" s="13"/>
      <c r="AI26" s="13"/>
      <c r="AJ26" s="13"/>
      <c r="AK26" s="13"/>
    </row>
    <row r="27" spans="2:37" ht="17.5" customHeight="1">
      <c r="B27" s="113">
        <v>9</v>
      </c>
      <c r="C27" s="114"/>
      <c r="D27" s="152" t="s">
        <v>38</v>
      </c>
      <c r="E27" s="153"/>
      <c r="F27" s="153"/>
      <c r="G27" s="153"/>
      <c r="H27" s="153"/>
      <c r="I27" s="153"/>
      <c r="J27" s="153"/>
      <c r="K27" s="153"/>
      <c r="L27" s="153"/>
      <c r="M27" s="153"/>
      <c r="N27" s="153"/>
      <c r="O27" s="153"/>
      <c r="P27" s="153"/>
      <c r="Q27" s="154"/>
      <c r="V27" s="113">
        <v>10</v>
      </c>
      <c r="W27" s="114"/>
      <c r="X27" s="152" t="s">
        <v>38</v>
      </c>
      <c r="Y27" s="153"/>
      <c r="Z27" s="153"/>
      <c r="AA27" s="153"/>
      <c r="AB27" s="153"/>
      <c r="AC27" s="153"/>
      <c r="AD27" s="153"/>
      <c r="AE27" s="153"/>
      <c r="AF27" s="153"/>
      <c r="AG27" s="153"/>
      <c r="AH27" s="153"/>
      <c r="AI27" s="153"/>
      <c r="AJ27" s="153"/>
      <c r="AK27" s="154"/>
    </row>
    <row r="28" spans="2:37" ht="17.5" customHeight="1">
      <c r="B28" s="155" t="s">
        <v>17</v>
      </c>
      <c r="C28" s="156"/>
      <c r="D28" s="159">
        <f>VLOOKUP(B27,女子B!$A$6:$K$40,3,0)</f>
        <v>0</v>
      </c>
      <c r="E28" s="160"/>
      <c r="F28" s="160"/>
      <c r="G28" s="160"/>
      <c r="H28" s="160"/>
      <c r="I28" s="160"/>
      <c r="J28" s="160"/>
      <c r="K28" s="161"/>
      <c r="L28" s="144" t="s">
        <v>23</v>
      </c>
      <c r="M28" s="145"/>
      <c r="N28" s="163">
        <f>女子B!F2</f>
        <v>0</v>
      </c>
      <c r="O28" s="164"/>
      <c r="P28" s="164"/>
      <c r="Q28" s="165"/>
      <c r="V28" s="155" t="s">
        <v>17</v>
      </c>
      <c r="W28" s="156"/>
      <c r="X28" s="159">
        <f>VLOOKUP(V27,女子B!$A$6:$K$40,3,0)</f>
        <v>0</v>
      </c>
      <c r="Y28" s="160"/>
      <c r="Z28" s="160"/>
      <c r="AA28" s="160"/>
      <c r="AB28" s="160"/>
      <c r="AC28" s="160"/>
      <c r="AD28" s="160"/>
      <c r="AE28" s="161"/>
      <c r="AF28" s="144" t="s">
        <v>23</v>
      </c>
      <c r="AG28" s="145"/>
      <c r="AH28" s="146">
        <f>女子B!$F$2</f>
        <v>0</v>
      </c>
      <c r="AI28" s="147"/>
      <c r="AJ28" s="147"/>
      <c r="AK28" s="148"/>
    </row>
    <row r="29" spans="2:37" ht="17.5" customHeight="1">
      <c r="B29" s="157"/>
      <c r="C29" s="158"/>
      <c r="D29" s="149"/>
      <c r="E29" s="162"/>
      <c r="F29" s="162"/>
      <c r="G29" s="162"/>
      <c r="H29" s="162"/>
      <c r="I29" s="162"/>
      <c r="J29" s="162"/>
      <c r="K29" s="150"/>
      <c r="L29" s="149">
        <v>9</v>
      </c>
      <c r="M29" s="150"/>
      <c r="N29" s="144" t="s">
        <v>19</v>
      </c>
      <c r="O29" s="151"/>
      <c r="P29" s="151"/>
      <c r="Q29" s="145"/>
      <c r="V29" s="157"/>
      <c r="W29" s="158"/>
      <c r="X29" s="149"/>
      <c r="Y29" s="162"/>
      <c r="Z29" s="162"/>
      <c r="AA29" s="162"/>
      <c r="AB29" s="162"/>
      <c r="AC29" s="162"/>
      <c r="AD29" s="162"/>
      <c r="AE29" s="150"/>
      <c r="AF29" s="149">
        <v>10</v>
      </c>
      <c r="AG29" s="150"/>
      <c r="AH29" s="144" t="s">
        <v>19</v>
      </c>
      <c r="AI29" s="151"/>
      <c r="AJ29" s="151"/>
      <c r="AK29" s="145"/>
    </row>
    <row r="30" spans="2:37" ht="14.25" customHeight="1">
      <c r="D30" s="13"/>
      <c r="E30" s="13"/>
      <c r="F30" s="13"/>
      <c r="G30" s="13"/>
      <c r="H30" s="13"/>
      <c r="I30" s="13"/>
      <c r="J30" s="13"/>
      <c r="K30" s="13"/>
      <c r="L30" s="13"/>
      <c r="M30" s="13"/>
      <c r="N30" s="13"/>
      <c r="O30" s="13"/>
      <c r="P30" s="13"/>
      <c r="Q30" s="13"/>
      <c r="V30" s="22"/>
      <c r="W30" s="22"/>
      <c r="X30" s="26"/>
      <c r="Y30" s="26"/>
      <c r="Z30" s="26"/>
      <c r="AA30" s="26"/>
      <c r="AB30" s="26"/>
      <c r="AC30" s="26"/>
      <c r="AD30" s="26"/>
      <c r="AE30" s="26"/>
      <c r="AF30" s="26"/>
      <c r="AG30" s="26"/>
      <c r="AH30" s="13"/>
      <c r="AI30" s="13"/>
      <c r="AJ30" s="13"/>
      <c r="AK30" s="13"/>
    </row>
    <row r="31" spans="2:37" ht="13.5" customHeight="1">
      <c r="D31" s="13"/>
      <c r="E31" s="13"/>
      <c r="F31" s="13"/>
      <c r="G31" s="13"/>
      <c r="H31" s="13"/>
      <c r="I31" s="13"/>
      <c r="J31" s="13"/>
      <c r="K31" s="13"/>
      <c r="L31" s="13"/>
      <c r="M31" s="13"/>
      <c r="N31" s="13"/>
      <c r="O31" s="13"/>
      <c r="P31" s="13"/>
      <c r="Q31" s="13"/>
      <c r="V31" s="22"/>
      <c r="W31" s="22"/>
      <c r="X31" s="26"/>
      <c r="Y31" s="26"/>
      <c r="Z31" s="26"/>
      <c r="AA31" s="26"/>
      <c r="AB31" s="26"/>
      <c r="AC31" s="26"/>
      <c r="AD31" s="26"/>
      <c r="AE31" s="26"/>
      <c r="AF31" s="26"/>
      <c r="AG31" s="26"/>
      <c r="AH31" s="13"/>
      <c r="AI31" s="13"/>
      <c r="AJ31" s="13"/>
      <c r="AK31" s="13"/>
    </row>
    <row r="32" spans="2:37" ht="17.5" customHeight="1">
      <c r="B32" s="113">
        <v>11</v>
      </c>
      <c r="C32" s="114"/>
      <c r="D32" s="152" t="s">
        <v>38</v>
      </c>
      <c r="E32" s="153"/>
      <c r="F32" s="153"/>
      <c r="G32" s="153"/>
      <c r="H32" s="153"/>
      <c r="I32" s="153"/>
      <c r="J32" s="153"/>
      <c r="K32" s="153"/>
      <c r="L32" s="153"/>
      <c r="M32" s="153"/>
      <c r="N32" s="153"/>
      <c r="O32" s="153"/>
      <c r="P32" s="153"/>
      <c r="Q32" s="154"/>
      <c r="V32" s="113">
        <v>12</v>
      </c>
      <c r="W32" s="114"/>
      <c r="X32" s="152" t="s">
        <v>38</v>
      </c>
      <c r="Y32" s="153"/>
      <c r="Z32" s="153"/>
      <c r="AA32" s="153"/>
      <c r="AB32" s="153"/>
      <c r="AC32" s="153"/>
      <c r="AD32" s="153"/>
      <c r="AE32" s="153"/>
      <c r="AF32" s="153"/>
      <c r="AG32" s="153"/>
      <c r="AH32" s="153"/>
      <c r="AI32" s="153"/>
      <c r="AJ32" s="153"/>
      <c r="AK32" s="154"/>
    </row>
    <row r="33" spans="2:37" ht="17.5" customHeight="1">
      <c r="B33" s="155" t="s">
        <v>17</v>
      </c>
      <c r="C33" s="156"/>
      <c r="D33" s="159">
        <f>VLOOKUP(B32,女子B!$A$6:$K$40,3,0)</f>
        <v>0</v>
      </c>
      <c r="E33" s="160"/>
      <c r="F33" s="160"/>
      <c r="G33" s="160"/>
      <c r="H33" s="160"/>
      <c r="I33" s="160"/>
      <c r="J33" s="160"/>
      <c r="K33" s="161"/>
      <c r="L33" s="144" t="s">
        <v>23</v>
      </c>
      <c r="M33" s="145"/>
      <c r="N33" s="163">
        <f>女子B!F2</f>
        <v>0</v>
      </c>
      <c r="O33" s="164"/>
      <c r="P33" s="164"/>
      <c r="Q33" s="165"/>
      <c r="V33" s="155" t="s">
        <v>17</v>
      </c>
      <c r="W33" s="156"/>
      <c r="X33" s="159">
        <f>VLOOKUP(V32,女子B!$A$6:$K$40,3,0)</f>
        <v>0</v>
      </c>
      <c r="Y33" s="160"/>
      <c r="Z33" s="160"/>
      <c r="AA33" s="160"/>
      <c r="AB33" s="160"/>
      <c r="AC33" s="160"/>
      <c r="AD33" s="160"/>
      <c r="AE33" s="161"/>
      <c r="AF33" s="144" t="s">
        <v>23</v>
      </c>
      <c r="AG33" s="145"/>
      <c r="AH33" s="146">
        <f>女子B!$F$2</f>
        <v>0</v>
      </c>
      <c r="AI33" s="147"/>
      <c r="AJ33" s="147"/>
      <c r="AK33" s="148"/>
    </row>
    <row r="34" spans="2:37" ht="17.5" customHeight="1">
      <c r="B34" s="157"/>
      <c r="C34" s="158"/>
      <c r="D34" s="149"/>
      <c r="E34" s="162"/>
      <c r="F34" s="162"/>
      <c r="G34" s="162"/>
      <c r="H34" s="162"/>
      <c r="I34" s="162"/>
      <c r="J34" s="162"/>
      <c r="K34" s="150"/>
      <c r="L34" s="149">
        <v>11</v>
      </c>
      <c r="M34" s="150"/>
      <c r="N34" s="144" t="s">
        <v>19</v>
      </c>
      <c r="O34" s="151"/>
      <c r="P34" s="151"/>
      <c r="Q34" s="145"/>
      <c r="V34" s="157"/>
      <c r="W34" s="158"/>
      <c r="X34" s="149"/>
      <c r="Y34" s="162"/>
      <c r="Z34" s="162"/>
      <c r="AA34" s="162"/>
      <c r="AB34" s="162"/>
      <c r="AC34" s="162"/>
      <c r="AD34" s="162"/>
      <c r="AE34" s="150"/>
      <c r="AF34" s="149">
        <v>12</v>
      </c>
      <c r="AG34" s="150"/>
      <c r="AH34" s="144" t="s">
        <v>19</v>
      </c>
      <c r="AI34" s="151"/>
      <c r="AJ34" s="151"/>
      <c r="AK34" s="145"/>
    </row>
    <row r="35" spans="2:37" ht="14.25" customHeight="1">
      <c r="D35" s="13"/>
      <c r="E35" s="13"/>
      <c r="F35" s="13"/>
      <c r="G35" s="13"/>
      <c r="H35" s="13"/>
      <c r="I35" s="13"/>
      <c r="J35" s="13"/>
      <c r="K35" s="13"/>
      <c r="L35" s="13"/>
      <c r="M35" s="13"/>
      <c r="N35" s="13"/>
      <c r="O35" s="13"/>
      <c r="P35" s="13"/>
      <c r="Q35" s="13"/>
      <c r="V35" s="22"/>
      <c r="W35" s="22"/>
      <c r="X35" s="26"/>
      <c r="Y35" s="26"/>
      <c r="Z35" s="26"/>
      <c r="AA35" s="26"/>
      <c r="AB35" s="26"/>
      <c r="AC35" s="26"/>
      <c r="AD35" s="26"/>
      <c r="AE35" s="26"/>
      <c r="AF35" s="26"/>
      <c r="AG35" s="26"/>
      <c r="AH35" s="13"/>
      <c r="AI35" s="13"/>
      <c r="AJ35" s="13"/>
      <c r="AK35" s="13"/>
    </row>
    <row r="36" spans="2:37" ht="13.5" customHeight="1">
      <c r="D36" s="13"/>
      <c r="E36" s="13"/>
      <c r="F36" s="13"/>
      <c r="G36" s="13"/>
      <c r="H36" s="13"/>
      <c r="I36" s="13"/>
      <c r="J36" s="13"/>
      <c r="K36" s="13"/>
      <c r="L36" s="13"/>
      <c r="M36" s="13"/>
      <c r="N36" s="13"/>
      <c r="O36" s="13"/>
      <c r="P36" s="13"/>
      <c r="Q36" s="13"/>
      <c r="V36" s="22"/>
      <c r="W36" s="22"/>
      <c r="X36" s="26"/>
      <c r="Y36" s="26"/>
      <c r="Z36" s="26"/>
      <c r="AA36" s="26"/>
      <c r="AB36" s="26"/>
      <c r="AC36" s="26"/>
      <c r="AD36" s="26"/>
      <c r="AE36" s="26"/>
      <c r="AF36" s="26"/>
      <c r="AG36" s="26"/>
      <c r="AH36" s="13"/>
      <c r="AI36" s="13"/>
      <c r="AJ36" s="13"/>
      <c r="AK36" s="13"/>
    </row>
    <row r="37" spans="2:37" ht="17.5" customHeight="1">
      <c r="B37" s="23">
        <v>13</v>
      </c>
      <c r="C37" s="24">
        <v>14</v>
      </c>
      <c r="D37" s="154" t="s">
        <v>42</v>
      </c>
      <c r="E37" s="171"/>
      <c r="F37" s="171"/>
      <c r="G37" s="171"/>
      <c r="H37" s="171"/>
      <c r="I37" s="171"/>
      <c r="J37" s="171"/>
      <c r="K37" s="171"/>
      <c r="L37" s="171"/>
      <c r="M37" s="171"/>
      <c r="N37" s="171"/>
      <c r="O37" s="171"/>
      <c r="P37" s="171"/>
      <c r="Q37" s="171"/>
      <c r="V37" s="23">
        <v>15</v>
      </c>
      <c r="W37" s="24">
        <v>16</v>
      </c>
      <c r="X37" s="154" t="s">
        <v>42</v>
      </c>
      <c r="Y37" s="171"/>
      <c r="Z37" s="171"/>
      <c r="AA37" s="171"/>
      <c r="AB37" s="171"/>
      <c r="AC37" s="171"/>
      <c r="AD37" s="171"/>
      <c r="AE37" s="171"/>
      <c r="AF37" s="171"/>
      <c r="AG37" s="171"/>
      <c r="AH37" s="171"/>
      <c r="AI37" s="171"/>
      <c r="AJ37" s="171"/>
      <c r="AK37" s="171"/>
    </row>
    <row r="38" spans="2:37" ht="17.5" customHeight="1">
      <c r="B38" s="174" t="s">
        <v>17</v>
      </c>
      <c r="C38" s="174"/>
      <c r="D38" s="172">
        <f>VLOOKUP(B37,女子B!$A$6:$I$41,3,0)</f>
        <v>0</v>
      </c>
      <c r="E38" s="172"/>
      <c r="F38" s="172"/>
      <c r="G38" s="172"/>
      <c r="H38" s="172"/>
      <c r="I38" s="172"/>
      <c r="J38" s="172"/>
      <c r="K38" s="172"/>
      <c r="L38" s="171" t="s">
        <v>23</v>
      </c>
      <c r="M38" s="171"/>
      <c r="N38" s="171">
        <f>女子B!$F$2</f>
        <v>0</v>
      </c>
      <c r="O38" s="171"/>
      <c r="P38" s="171"/>
      <c r="Q38" s="171"/>
      <c r="V38" s="174" t="s">
        <v>17</v>
      </c>
      <c r="W38" s="174"/>
      <c r="X38" s="172">
        <f>VLOOKUP(V37,女子B!$A$6:$I$41,3,0)</f>
        <v>0</v>
      </c>
      <c r="Y38" s="172"/>
      <c r="Z38" s="172"/>
      <c r="AA38" s="172"/>
      <c r="AB38" s="172"/>
      <c r="AC38" s="172"/>
      <c r="AD38" s="172"/>
      <c r="AE38" s="172"/>
      <c r="AF38" s="171" t="s">
        <v>23</v>
      </c>
      <c r="AG38" s="171"/>
      <c r="AH38" s="171">
        <f>女子B!$F$2</f>
        <v>0</v>
      </c>
      <c r="AI38" s="171"/>
      <c r="AJ38" s="171"/>
      <c r="AK38" s="171"/>
    </row>
    <row r="39" spans="2:37" ht="17.5" customHeight="1">
      <c r="B39" s="175"/>
      <c r="C39" s="175"/>
      <c r="D39" s="172"/>
      <c r="E39" s="172"/>
      <c r="F39" s="172"/>
      <c r="G39" s="172"/>
      <c r="H39" s="172"/>
      <c r="I39" s="172"/>
      <c r="J39" s="172"/>
      <c r="K39" s="172"/>
      <c r="L39" s="172">
        <v>1</v>
      </c>
      <c r="M39" s="172"/>
      <c r="N39" s="171">
        <f>男子A!F32</f>
        <v>0</v>
      </c>
      <c r="O39" s="171"/>
      <c r="P39" s="171"/>
      <c r="Q39" s="171"/>
      <c r="V39" s="175"/>
      <c r="W39" s="175"/>
      <c r="X39" s="172"/>
      <c r="Y39" s="172"/>
      <c r="Z39" s="172"/>
      <c r="AA39" s="172"/>
      <c r="AB39" s="172"/>
      <c r="AC39" s="172"/>
      <c r="AD39" s="172"/>
      <c r="AE39" s="172"/>
      <c r="AF39" s="172">
        <v>2</v>
      </c>
      <c r="AG39" s="172"/>
      <c r="AH39" s="171">
        <f>男子A!Z32</f>
        <v>0</v>
      </c>
      <c r="AI39" s="171"/>
      <c r="AJ39" s="171"/>
      <c r="AK39" s="171"/>
    </row>
    <row r="40" spans="2:37" ht="17.5" customHeight="1">
      <c r="B40" s="175"/>
      <c r="C40" s="175"/>
      <c r="D40" s="172">
        <f>VLOOKUP(C37,女子B!$A$6:$I$41,3,0)</f>
        <v>0</v>
      </c>
      <c r="E40" s="172"/>
      <c r="F40" s="172"/>
      <c r="G40" s="172"/>
      <c r="H40" s="172"/>
      <c r="I40" s="172"/>
      <c r="J40" s="172"/>
      <c r="K40" s="172"/>
      <c r="L40" s="172"/>
      <c r="M40" s="172"/>
      <c r="N40" s="176">
        <f>男子A!F33</f>
        <v>0</v>
      </c>
      <c r="O40" s="176"/>
      <c r="P40" s="176"/>
      <c r="Q40" s="176"/>
      <c r="V40" s="175"/>
      <c r="W40" s="175"/>
      <c r="X40" s="172">
        <f>VLOOKUP(W37,女子B!$A$6:$I$41,3,0)</f>
        <v>0</v>
      </c>
      <c r="Y40" s="172"/>
      <c r="Z40" s="172"/>
      <c r="AA40" s="172"/>
      <c r="AB40" s="172"/>
      <c r="AC40" s="172"/>
      <c r="AD40" s="172"/>
      <c r="AE40" s="172"/>
      <c r="AF40" s="172"/>
      <c r="AG40" s="172"/>
      <c r="AH40" s="176">
        <f>男子A!Z33</f>
        <v>0</v>
      </c>
      <c r="AI40" s="176"/>
      <c r="AJ40" s="176"/>
      <c r="AK40" s="176"/>
    </row>
    <row r="41" spans="2:37" ht="17.5" customHeight="1">
      <c r="B41" s="175"/>
      <c r="C41" s="175"/>
      <c r="D41" s="172"/>
      <c r="E41" s="172"/>
      <c r="F41" s="172"/>
      <c r="G41" s="172"/>
      <c r="H41" s="172"/>
      <c r="I41" s="172"/>
      <c r="J41" s="172"/>
      <c r="K41" s="172"/>
      <c r="L41" s="172"/>
      <c r="M41" s="172"/>
      <c r="N41" s="173" t="s">
        <v>19</v>
      </c>
      <c r="O41" s="173"/>
      <c r="P41" s="173"/>
      <c r="Q41" s="173"/>
      <c r="V41" s="175"/>
      <c r="W41" s="175"/>
      <c r="X41" s="172"/>
      <c r="Y41" s="172"/>
      <c r="Z41" s="172"/>
      <c r="AA41" s="172"/>
      <c r="AB41" s="172"/>
      <c r="AC41" s="172"/>
      <c r="AD41" s="172"/>
      <c r="AE41" s="172"/>
      <c r="AF41" s="172"/>
      <c r="AG41" s="172"/>
      <c r="AH41" s="173" t="s">
        <v>19</v>
      </c>
      <c r="AI41" s="173"/>
      <c r="AJ41" s="173"/>
      <c r="AK41" s="173"/>
    </row>
    <row r="42" spans="2:37" ht="17.5" customHeight="1">
      <c r="D42" s="13"/>
      <c r="E42" s="13"/>
      <c r="F42" s="13"/>
      <c r="G42" s="13"/>
      <c r="H42" s="13"/>
      <c r="I42" s="13"/>
      <c r="J42" s="13"/>
      <c r="K42" s="13"/>
      <c r="L42" s="13"/>
      <c r="M42" s="13"/>
      <c r="N42" s="13"/>
      <c r="O42" s="13"/>
      <c r="P42" s="13"/>
      <c r="Q42" s="13"/>
      <c r="X42" s="13"/>
      <c r="Y42" s="13"/>
      <c r="Z42" s="13"/>
      <c r="AA42" s="13"/>
      <c r="AB42" s="13"/>
      <c r="AC42" s="13"/>
      <c r="AD42" s="13"/>
      <c r="AE42" s="13"/>
      <c r="AF42" s="13"/>
      <c r="AG42" s="13"/>
      <c r="AH42" s="13"/>
      <c r="AI42" s="13"/>
      <c r="AJ42" s="13"/>
      <c r="AK42" s="13"/>
    </row>
    <row r="43" spans="2:37" ht="17.5" customHeight="1">
      <c r="B43" s="23">
        <v>17</v>
      </c>
      <c r="C43" s="24">
        <v>18</v>
      </c>
      <c r="D43" s="154" t="s">
        <v>42</v>
      </c>
      <c r="E43" s="171"/>
      <c r="F43" s="171"/>
      <c r="G43" s="171"/>
      <c r="H43" s="171"/>
      <c r="I43" s="171"/>
      <c r="J43" s="171"/>
      <c r="K43" s="171"/>
      <c r="L43" s="171"/>
      <c r="M43" s="171"/>
      <c r="N43" s="171"/>
      <c r="O43" s="171"/>
      <c r="P43" s="171"/>
      <c r="Q43" s="171"/>
      <c r="V43" s="23">
        <v>19</v>
      </c>
      <c r="W43" s="24">
        <v>20</v>
      </c>
      <c r="X43" s="154" t="s">
        <v>42</v>
      </c>
      <c r="Y43" s="171"/>
      <c r="Z43" s="171"/>
      <c r="AA43" s="171"/>
      <c r="AB43" s="171"/>
      <c r="AC43" s="171"/>
      <c r="AD43" s="171"/>
      <c r="AE43" s="171"/>
      <c r="AF43" s="171"/>
      <c r="AG43" s="171"/>
      <c r="AH43" s="171"/>
      <c r="AI43" s="171"/>
      <c r="AJ43" s="171"/>
      <c r="AK43" s="171"/>
    </row>
    <row r="44" spans="2:37" ht="17.5" customHeight="1">
      <c r="B44" s="174" t="s">
        <v>17</v>
      </c>
      <c r="C44" s="174"/>
      <c r="D44" s="172">
        <f>VLOOKUP(B43,女子B!$A$6:$I$41,3,0)</f>
        <v>0</v>
      </c>
      <c r="E44" s="172"/>
      <c r="F44" s="172"/>
      <c r="G44" s="172"/>
      <c r="H44" s="172"/>
      <c r="I44" s="172"/>
      <c r="J44" s="172"/>
      <c r="K44" s="172"/>
      <c r="L44" s="171" t="s">
        <v>23</v>
      </c>
      <c r="M44" s="171"/>
      <c r="N44" s="171">
        <f>女子B!$F$2</f>
        <v>0</v>
      </c>
      <c r="O44" s="171"/>
      <c r="P44" s="171"/>
      <c r="Q44" s="171"/>
      <c r="V44" s="174" t="s">
        <v>17</v>
      </c>
      <c r="W44" s="174"/>
      <c r="X44" s="172">
        <f>VLOOKUP(V43,女子B!$A$6:$I$41,3,0)</f>
        <v>0</v>
      </c>
      <c r="Y44" s="172"/>
      <c r="Z44" s="172"/>
      <c r="AA44" s="172"/>
      <c r="AB44" s="172"/>
      <c r="AC44" s="172"/>
      <c r="AD44" s="172"/>
      <c r="AE44" s="172"/>
      <c r="AF44" s="171" t="s">
        <v>23</v>
      </c>
      <c r="AG44" s="171"/>
      <c r="AH44" s="171">
        <f>女子B!$F$2</f>
        <v>0</v>
      </c>
      <c r="AI44" s="171"/>
      <c r="AJ44" s="171"/>
      <c r="AK44" s="171"/>
    </row>
    <row r="45" spans="2:37" ht="17.5" customHeight="1">
      <c r="B45" s="175"/>
      <c r="C45" s="175"/>
      <c r="D45" s="172"/>
      <c r="E45" s="172"/>
      <c r="F45" s="172"/>
      <c r="G45" s="172"/>
      <c r="H45" s="172"/>
      <c r="I45" s="172"/>
      <c r="J45" s="172"/>
      <c r="K45" s="172"/>
      <c r="L45" s="172">
        <v>3</v>
      </c>
      <c r="M45" s="172"/>
      <c r="N45" s="171">
        <f>男子A!F38</f>
        <v>0</v>
      </c>
      <c r="O45" s="171"/>
      <c r="P45" s="171"/>
      <c r="Q45" s="171"/>
      <c r="V45" s="175"/>
      <c r="W45" s="175"/>
      <c r="X45" s="172"/>
      <c r="Y45" s="172"/>
      <c r="Z45" s="172"/>
      <c r="AA45" s="172"/>
      <c r="AB45" s="172"/>
      <c r="AC45" s="172"/>
      <c r="AD45" s="172"/>
      <c r="AE45" s="172"/>
      <c r="AF45" s="172">
        <v>4</v>
      </c>
      <c r="AG45" s="172"/>
      <c r="AH45" s="171">
        <f>男子A!Z38</f>
        <v>0</v>
      </c>
      <c r="AI45" s="171"/>
      <c r="AJ45" s="171"/>
      <c r="AK45" s="171"/>
    </row>
    <row r="46" spans="2:37" ht="17.5" customHeight="1">
      <c r="B46" s="175"/>
      <c r="C46" s="175"/>
      <c r="D46" s="172">
        <f>VLOOKUP(C43,女子B!$A$6:$I$41,3,0)</f>
        <v>0</v>
      </c>
      <c r="E46" s="172"/>
      <c r="F46" s="172"/>
      <c r="G46" s="172"/>
      <c r="H46" s="172"/>
      <c r="I46" s="172"/>
      <c r="J46" s="172"/>
      <c r="K46" s="172"/>
      <c r="L46" s="172"/>
      <c r="M46" s="172"/>
      <c r="N46" s="176">
        <f>男子A!F39</f>
        <v>0</v>
      </c>
      <c r="O46" s="176"/>
      <c r="P46" s="176"/>
      <c r="Q46" s="176"/>
      <c r="V46" s="175"/>
      <c r="W46" s="175"/>
      <c r="X46" s="172">
        <f>VLOOKUP(W43,女子B!$A$6:$I$41,3,0)</f>
        <v>0</v>
      </c>
      <c r="Y46" s="172"/>
      <c r="Z46" s="172"/>
      <c r="AA46" s="172"/>
      <c r="AB46" s="172"/>
      <c r="AC46" s="172"/>
      <c r="AD46" s="172"/>
      <c r="AE46" s="172"/>
      <c r="AF46" s="172"/>
      <c r="AG46" s="172"/>
      <c r="AH46" s="176">
        <f>男子A!Z39</f>
        <v>0</v>
      </c>
      <c r="AI46" s="176"/>
      <c r="AJ46" s="176"/>
      <c r="AK46" s="176"/>
    </row>
    <row r="47" spans="2:37" ht="17.5" customHeight="1">
      <c r="B47" s="175"/>
      <c r="C47" s="175"/>
      <c r="D47" s="172"/>
      <c r="E47" s="172"/>
      <c r="F47" s="172"/>
      <c r="G47" s="172"/>
      <c r="H47" s="172"/>
      <c r="I47" s="172"/>
      <c r="J47" s="172"/>
      <c r="K47" s="172"/>
      <c r="L47" s="172"/>
      <c r="M47" s="172"/>
      <c r="N47" s="173" t="s">
        <v>19</v>
      </c>
      <c r="O47" s="173"/>
      <c r="P47" s="173"/>
      <c r="Q47" s="173"/>
      <c r="V47" s="175"/>
      <c r="W47" s="175"/>
      <c r="X47" s="172"/>
      <c r="Y47" s="172"/>
      <c r="Z47" s="172"/>
      <c r="AA47" s="172"/>
      <c r="AB47" s="172"/>
      <c r="AC47" s="172"/>
      <c r="AD47" s="172"/>
      <c r="AE47" s="172"/>
      <c r="AF47" s="172"/>
      <c r="AG47" s="172"/>
      <c r="AH47" s="173" t="s">
        <v>19</v>
      </c>
      <c r="AI47" s="173"/>
      <c r="AJ47" s="173"/>
      <c r="AK47" s="173"/>
    </row>
    <row r="48" spans="2:37" ht="17.5" customHeight="1">
      <c r="B48" s="22"/>
      <c r="C48" s="22"/>
      <c r="D48" s="26"/>
      <c r="E48" s="26"/>
      <c r="F48" s="26"/>
      <c r="G48" s="26"/>
      <c r="H48" s="26"/>
      <c r="I48" s="26"/>
      <c r="J48" s="26"/>
      <c r="K48" s="26"/>
      <c r="L48" s="13"/>
      <c r="M48" s="13"/>
      <c r="N48" s="13"/>
      <c r="O48" s="13"/>
      <c r="P48" s="13"/>
      <c r="Q48" s="13"/>
      <c r="X48" s="13"/>
      <c r="Y48" s="13"/>
      <c r="Z48" s="13"/>
      <c r="AA48" s="13"/>
      <c r="AB48" s="13"/>
      <c r="AC48" s="13"/>
      <c r="AD48" s="13"/>
      <c r="AE48" s="13"/>
      <c r="AF48" s="13"/>
      <c r="AG48" s="13"/>
      <c r="AH48" s="13"/>
      <c r="AI48" s="13"/>
      <c r="AJ48" s="13"/>
      <c r="AK48" s="13"/>
    </row>
    <row r="49" spans="2:37" ht="17.5" customHeight="1">
      <c r="B49" s="23">
        <v>21</v>
      </c>
      <c r="C49" s="24">
        <v>22</v>
      </c>
      <c r="D49" s="154" t="s">
        <v>42</v>
      </c>
      <c r="E49" s="171"/>
      <c r="F49" s="171"/>
      <c r="G49" s="171"/>
      <c r="H49" s="171"/>
      <c r="I49" s="171"/>
      <c r="J49" s="171"/>
      <c r="K49" s="171"/>
      <c r="L49" s="171"/>
      <c r="M49" s="171"/>
      <c r="N49" s="171"/>
      <c r="O49" s="171"/>
      <c r="P49" s="171"/>
      <c r="Q49" s="171"/>
      <c r="V49" s="23">
        <v>23</v>
      </c>
      <c r="W49" s="24">
        <v>24</v>
      </c>
      <c r="X49" s="154" t="s">
        <v>42</v>
      </c>
      <c r="Y49" s="171"/>
      <c r="Z49" s="171"/>
      <c r="AA49" s="171"/>
      <c r="AB49" s="171"/>
      <c r="AC49" s="171"/>
      <c r="AD49" s="171"/>
      <c r="AE49" s="171"/>
      <c r="AF49" s="171"/>
      <c r="AG49" s="171"/>
      <c r="AH49" s="171"/>
      <c r="AI49" s="171"/>
      <c r="AJ49" s="171"/>
      <c r="AK49" s="171"/>
    </row>
    <row r="50" spans="2:37" ht="17.5" customHeight="1">
      <c r="B50" s="174" t="s">
        <v>17</v>
      </c>
      <c r="C50" s="174"/>
      <c r="D50" s="172">
        <f>VLOOKUP(B49,女子B!$A$6:$I$41,3,0)</f>
        <v>0</v>
      </c>
      <c r="E50" s="172"/>
      <c r="F50" s="172"/>
      <c r="G50" s="172"/>
      <c r="H50" s="172"/>
      <c r="I50" s="172"/>
      <c r="J50" s="172"/>
      <c r="K50" s="172"/>
      <c r="L50" s="171" t="s">
        <v>23</v>
      </c>
      <c r="M50" s="171"/>
      <c r="N50" s="171">
        <f>女子B!$F$2</f>
        <v>0</v>
      </c>
      <c r="O50" s="171"/>
      <c r="P50" s="171"/>
      <c r="Q50" s="171"/>
      <c r="V50" s="174" t="s">
        <v>17</v>
      </c>
      <c r="W50" s="174"/>
      <c r="X50" s="172">
        <f>VLOOKUP(V49,女子B!$A$6:$I$41,3,0)</f>
        <v>0</v>
      </c>
      <c r="Y50" s="172"/>
      <c r="Z50" s="172"/>
      <c r="AA50" s="172"/>
      <c r="AB50" s="172"/>
      <c r="AC50" s="172"/>
      <c r="AD50" s="172"/>
      <c r="AE50" s="172"/>
      <c r="AF50" s="171" t="s">
        <v>23</v>
      </c>
      <c r="AG50" s="171"/>
      <c r="AH50" s="171">
        <f>女子B!$F$2</f>
        <v>0</v>
      </c>
      <c r="AI50" s="171"/>
      <c r="AJ50" s="171"/>
      <c r="AK50" s="171"/>
    </row>
    <row r="51" spans="2:37" ht="17.5" customHeight="1">
      <c r="B51" s="175"/>
      <c r="C51" s="175"/>
      <c r="D51" s="172"/>
      <c r="E51" s="172"/>
      <c r="F51" s="172"/>
      <c r="G51" s="172"/>
      <c r="H51" s="172"/>
      <c r="I51" s="172"/>
      <c r="J51" s="172"/>
      <c r="K51" s="172"/>
      <c r="L51" s="172">
        <v>5</v>
      </c>
      <c r="M51" s="172"/>
      <c r="N51" s="171">
        <f>男子A!F44</f>
        <v>0</v>
      </c>
      <c r="O51" s="171"/>
      <c r="P51" s="171"/>
      <c r="Q51" s="171"/>
      <c r="V51" s="175"/>
      <c r="W51" s="175"/>
      <c r="X51" s="172"/>
      <c r="Y51" s="172"/>
      <c r="Z51" s="172"/>
      <c r="AA51" s="172"/>
      <c r="AB51" s="172"/>
      <c r="AC51" s="172"/>
      <c r="AD51" s="172"/>
      <c r="AE51" s="172"/>
      <c r="AF51" s="172">
        <v>6</v>
      </c>
      <c r="AG51" s="172"/>
      <c r="AH51" s="171">
        <f>男子A!Z44</f>
        <v>0</v>
      </c>
      <c r="AI51" s="171"/>
      <c r="AJ51" s="171"/>
      <c r="AK51" s="171"/>
    </row>
    <row r="52" spans="2:37" ht="17.5" customHeight="1">
      <c r="B52" s="175"/>
      <c r="C52" s="175"/>
      <c r="D52" s="172">
        <f>VLOOKUP(C49,女子B!$A$6:$I$41,3,0)</f>
        <v>0</v>
      </c>
      <c r="E52" s="172"/>
      <c r="F52" s="172"/>
      <c r="G52" s="172"/>
      <c r="H52" s="172"/>
      <c r="I52" s="172"/>
      <c r="J52" s="172"/>
      <c r="K52" s="172"/>
      <c r="L52" s="172"/>
      <c r="M52" s="172"/>
      <c r="N52" s="176">
        <f>男子A!F45</f>
        <v>0</v>
      </c>
      <c r="O52" s="176"/>
      <c r="P52" s="176"/>
      <c r="Q52" s="176"/>
      <c r="V52" s="175"/>
      <c r="W52" s="175"/>
      <c r="X52" s="172">
        <f>VLOOKUP(W49,女子B!$A$6:$I$41,3,0)</f>
        <v>0</v>
      </c>
      <c r="Y52" s="172"/>
      <c r="Z52" s="172"/>
      <c r="AA52" s="172"/>
      <c r="AB52" s="172"/>
      <c r="AC52" s="172"/>
      <c r="AD52" s="172"/>
      <c r="AE52" s="172"/>
      <c r="AF52" s="172"/>
      <c r="AG52" s="172"/>
      <c r="AH52" s="176">
        <f>男子A!Z45</f>
        <v>0</v>
      </c>
      <c r="AI52" s="176"/>
      <c r="AJ52" s="176"/>
      <c r="AK52" s="176"/>
    </row>
    <row r="53" spans="2:37" ht="17.5" customHeight="1">
      <c r="B53" s="175"/>
      <c r="C53" s="175"/>
      <c r="D53" s="172"/>
      <c r="E53" s="172"/>
      <c r="F53" s="172"/>
      <c r="G53" s="172"/>
      <c r="H53" s="172"/>
      <c r="I53" s="172"/>
      <c r="J53" s="172"/>
      <c r="K53" s="172"/>
      <c r="L53" s="172"/>
      <c r="M53" s="172"/>
      <c r="N53" s="173" t="s">
        <v>19</v>
      </c>
      <c r="O53" s="173"/>
      <c r="P53" s="173"/>
      <c r="Q53" s="173"/>
      <c r="V53" s="175"/>
      <c r="W53" s="175"/>
      <c r="X53" s="172"/>
      <c r="Y53" s="172"/>
      <c r="Z53" s="172"/>
      <c r="AA53" s="172"/>
      <c r="AB53" s="172"/>
      <c r="AC53" s="172"/>
      <c r="AD53" s="172"/>
      <c r="AE53" s="172"/>
      <c r="AF53" s="172"/>
      <c r="AG53" s="172"/>
      <c r="AH53" s="173" t="s">
        <v>19</v>
      </c>
      <c r="AI53" s="173"/>
      <c r="AJ53" s="173"/>
      <c r="AK53" s="173"/>
    </row>
    <row r="54" spans="2:37" ht="17.5" customHeight="1">
      <c r="B54" s="22"/>
      <c r="C54" s="22"/>
      <c r="D54" s="26"/>
      <c r="E54" s="26"/>
      <c r="F54" s="26"/>
      <c r="G54" s="26"/>
      <c r="H54" s="26"/>
      <c r="I54" s="26"/>
      <c r="J54" s="26"/>
      <c r="K54" s="26"/>
      <c r="L54" s="26"/>
      <c r="M54" s="26"/>
      <c r="N54" s="13"/>
      <c r="O54" s="13"/>
      <c r="P54" s="13"/>
      <c r="Q54" s="13"/>
      <c r="X54" s="13"/>
      <c r="Y54" s="13"/>
      <c r="Z54" s="13"/>
      <c r="AA54" s="13"/>
      <c r="AB54" s="13"/>
      <c r="AC54" s="13"/>
      <c r="AD54" s="13"/>
      <c r="AE54" s="13"/>
      <c r="AF54" s="13"/>
      <c r="AG54" s="13"/>
      <c r="AH54" s="13"/>
      <c r="AI54" s="13"/>
      <c r="AJ54" s="13"/>
      <c r="AK54" s="13"/>
    </row>
    <row r="55" spans="2:37" ht="17.5" customHeight="1">
      <c r="B55" s="23">
        <v>25</v>
      </c>
      <c r="C55" s="24">
        <v>26</v>
      </c>
      <c r="D55" s="154" t="s">
        <v>42</v>
      </c>
      <c r="E55" s="171"/>
      <c r="F55" s="171"/>
      <c r="G55" s="171"/>
      <c r="H55" s="171"/>
      <c r="I55" s="171"/>
      <c r="J55" s="171"/>
      <c r="K55" s="171"/>
      <c r="L55" s="171"/>
      <c r="M55" s="171"/>
      <c r="N55" s="171"/>
      <c r="O55" s="171"/>
      <c r="P55" s="171"/>
      <c r="Q55" s="171"/>
      <c r="V55" s="23">
        <v>27</v>
      </c>
      <c r="W55" s="24">
        <v>28</v>
      </c>
      <c r="X55" s="154" t="s">
        <v>42</v>
      </c>
      <c r="Y55" s="171"/>
      <c r="Z55" s="171"/>
      <c r="AA55" s="171"/>
      <c r="AB55" s="171"/>
      <c r="AC55" s="171"/>
      <c r="AD55" s="171"/>
      <c r="AE55" s="171"/>
      <c r="AF55" s="171"/>
      <c r="AG55" s="171"/>
      <c r="AH55" s="171"/>
      <c r="AI55" s="171"/>
      <c r="AJ55" s="171"/>
      <c r="AK55" s="171"/>
    </row>
    <row r="56" spans="2:37" ht="17.5" customHeight="1">
      <c r="B56" s="174" t="s">
        <v>17</v>
      </c>
      <c r="C56" s="174"/>
      <c r="D56" s="172">
        <f>VLOOKUP(B55,女子B!$A$6:$I$41,3,0)</f>
        <v>0</v>
      </c>
      <c r="E56" s="172"/>
      <c r="F56" s="172"/>
      <c r="G56" s="172"/>
      <c r="H56" s="172"/>
      <c r="I56" s="172"/>
      <c r="J56" s="172"/>
      <c r="K56" s="172"/>
      <c r="L56" s="171" t="s">
        <v>23</v>
      </c>
      <c r="M56" s="171"/>
      <c r="N56" s="171">
        <f>女子B!$F$2</f>
        <v>0</v>
      </c>
      <c r="O56" s="171"/>
      <c r="P56" s="171"/>
      <c r="Q56" s="171"/>
      <c r="V56" s="174" t="s">
        <v>17</v>
      </c>
      <c r="W56" s="174"/>
      <c r="X56" s="172">
        <f>VLOOKUP(V55,女子B!$A$6:$I$41,3,0)</f>
        <v>0</v>
      </c>
      <c r="Y56" s="172"/>
      <c r="Z56" s="172"/>
      <c r="AA56" s="172"/>
      <c r="AB56" s="172"/>
      <c r="AC56" s="172"/>
      <c r="AD56" s="172"/>
      <c r="AE56" s="172"/>
      <c r="AF56" s="171" t="s">
        <v>23</v>
      </c>
      <c r="AG56" s="171"/>
      <c r="AH56" s="171">
        <f>女子B!$F$2</f>
        <v>0</v>
      </c>
      <c r="AI56" s="171"/>
      <c r="AJ56" s="171"/>
      <c r="AK56" s="171"/>
    </row>
    <row r="57" spans="2:37" ht="17.5" customHeight="1">
      <c r="B57" s="175"/>
      <c r="C57" s="175"/>
      <c r="D57" s="172"/>
      <c r="E57" s="172"/>
      <c r="F57" s="172"/>
      <c r="G57" s="172"/>
      <c r="H57" s="172"/>
      <c r="I57" s="172"/>
      <c r="J57" s="172"/>
      <c r="K57" s="172"/>
      <c r="L57" s="172">
        <v>7</v>
      </c>
      <c r="M57" s="172"/>
      <c r="N57" s="171">
        <f>男子A!F50</f>
        <v>0</v>
      </c>
      <c r="O57" s="171"/>
      <c r="P57" s="171"/>
      <c r="Q57" s="171"/>
      <c r="V57" s="175"/>
      <c r="W57" s="175"/>
      <c r="X57" s="172"/>
      <c r="Y57" s="172"/>
      <c r="Z57" s="172"/>
      <c r="AA57" s="172"/>
      <c r="AB57" s="172"/>
      <c r="AC57" s="172"/>
      <c r="AD57" s="172"/>
      <c r="AE57" s="172"/>
      <c r="AF57" s="172">
        <v>8</v>
      </c>
      <c r="AG57" s="172"/>
      <c r="AH57" s="171">
        <f>男子A!AA50</f>
        <v>0</v>
      </c>
      <c r="AI57" s="171"/>
      <c r="AJ57" s="171"/>
      <c r="AK57" s="171"/>
    </row>
    <row r="58" spans="2:37" ht="17.5" customHeight="1">
      <c r="B58" s="175"/>
      <c r="C58" s="175"/>
      <c r="D58" s="172">
        <f>VLOOKUP(C55,女子B!$A$6:$I$41,3,0)</f>
        <v>0</v>
      </c>
      <c r="E58" s="172"/>
      <c r="F58" s="172"/>
      <c r="G58" s="172"/>
      <c r="H58" s="172"/>
      <c r="I58" s="172"/>
      <c r="J58" s="172"/>
      <c r="K58" s="172"/>
      <c r="L58" s="172"/>
      <c r="M58" s="172"/>
      <c r="N58" s="176">
        <f>男子A!F51</f>
        <v>0</v>
      </c>
      <c r="O58" s="176"/>
      <c r="P58" s="176"/>
      <c r="Q58" s="176"/>
      <c r="V58" s="175"/>
      <c r="W58" s="175"/>
      <c r="X58" s="172">
        <f>VLOOKUP(W55,女子B!$A$6:$I$41,3,0)</f>
        <v>0</v>
      </c>
      <c r="Y58" s="172"/>
      <c r="Z58" s="172"/>
      <c r="AA58" s="172"/>
      <c r="AB58" s="172"/>
      <c r="AC58" s="172"/>
      <c r="AD58" s="172"/>
      <c r="AE58" s="172"/>
      <c r="AF58" s="172"/>
      <c r="AG58" s="172"/>
      <c r="AH58" s="176">
        <f>男子A!AA51</f>
        <v>0</v>
      </c>
      <c r="AI58" s="176"/>
      <c r="AJ58" s="176"/>
      <c r="AK58" s="176"/>
    </row>
    <row r="59" spans="2:37" ht="17.5" customHeight="1">
      <c r="B59" s="175"/>
      <c r="C59" s="175"/>
      <c r="D59" s="172"/>
      <c r="E59" s="172"/>
      <c r="F59" s="172"/>
      <c r="G59" s="172"/>
      <c r="H59" s="172"/>
      <c r="I59" s="172"/>
      <c r="J59" s="172"/>
      <c r="K59" s="172"/>
      <c r="L59" s="172"/>
      <c r="M59" s="172"/>
      <c r="N59" s="173" t="s">
        <v>19</v>
      </c>
      <c r="O59" s="173"/>
      <c r="P59" s="173"/>
      <c r="Q59" s="173"/>
      <c r="V59" s="175"/>
      <c r="W59" s="175"/>
      <c r="X59" s="172"/>
      <c r="Y59" s="172"/>
      <c r="Z59" s="172"/>
      <c r="AA59" s="172"/>
      <c r="AB59" s="172"/>
      <c r="AC59" s="172"/>
      <c r="AD59" s="172"/>
      <c r="AE59" s="172"/>
      <c r="AF59" s="172"/>
      <c r="AG59" s="172"/>
      <c r="AH59" s="173" t="s">
        <v>19</v>
      </c>
      <c r="AI59" s="173"/>
      <c r="AJ59" s="173"/>
      <c r="AK59" s="173"/>
    </row>
    <row r="60" spans="2:37" ht="17.5" customHeight="1">
      <c r="D60" s="13"/>
      <c r="E60" s="13"/>
      <c r="F60" s="13"/>
      <c r="G60" s="13"/>
      <c r="H60" s="13"/>
      <c r="I60" s="13"/>
      <c r="J60" s="13"/>
      <c r="K60" s="13"/>
      <c r="L60" s="13"/>
      <c r="M60" s="13"/>
      <c r="N60" s="13"/>
      <c r="O60" s="13"/>
      <c r="P60" s="13"/>
      <c r="Q60" s="13"/>
      <c r="X60" s="13"/>
      <c r="Y60" s="13"/>
      <c r="Z60" s="13"/>
      <c r="AA60" s="13"/>
      <c r="AB60" s="13"/>
      <c r="AC60" s="13"/>
      <c r="AD60" s="13"/>
      <c r="AE60" s="13"/>
      <c r="AF60" s="13"/>
      <c r="AG60" s="13"/>
      <c r="AH60" s="13"/>
      <c r="AI60" s="13"/>
      <c r="AJ60" s="13"/>
      <c r="AK60" s="13"/>
    </row>
    <row r="61" spans="2:37" ht="17.5" customHeight="1">
      <c r="B61" s="23">
        <v>29</v>
      </c>
      <c r="C61" s="24">
        <v>30</v>
      </c>
      <c r="D61" s="154" t="s">
        <v>42</v>
      </c>
      <c r="E61" s="171"/>
      <c r="F61" s="171"/>
      <c r="G61" s="171"/>
      <c r="H61" s="171"/>
      <c r="I61" s="171"/>
      <c r="J61" s="171"/>
      <c r="K61" s="171"/>
      <c r="L61" s="171"/>
      <c r="M61" s="171"/>
      <c r="N61" s="171"/>
      <c r="O61" s="171"/>
      <c r="P61" s="171"/>
      <c r="Q61" s="171"/>
      <c r="V61" s="23">
        <v>31</v>
      </c>
      <c r="W61" s="24">
        <v>32</v>
      </c>
      <c r="X61" s="154" t="s">
        <v>42</v>
      </c>
      <c r="Y61" s="171"/>
      <c r="Z61" s="171"/>
      <c r="AA61" s="171"/>
      <c r="AB61" s="171"/>
      <c r="AC61" s="171"/>
      <c r="AD61" s="171"/>
      <c r="AE61" s="171"/>
      <c r="AF61" s="171"/>
      <c r="AG61" s="171"/>
      <c r="AH61" s="171"/>
      <c r="AI61" s="171"/>
      <c r="AJ61" s="171"/>
      <c r="AK61" s="171"/>
    </row>
    <row r="62" spans="2:37" ht="17.5" customHeight="1">
      <c r="B62" s="174" t="s">
        <v>17</v>
      </c>
      <c r="C62" s="174"/>
      <c r="D62" s="172">
        <f>VLOOKUP(B61,女子B!$A$6:$I$41,3,0)</f>
        <v>0</v>
      </c>
      <c r="E62" s="172"/>
      <c r="F62" s="172"/>
      <c r="G62" s="172"/>
      <c r="H62" s="172"/>
      <c r="I62" s="172"/>
      <c r="J62" s="172"/>
      <c r="K62" s="172"/>
      <c r="L62" s="171" t="s">
        <v>23</v>
      </c>
      <c r="M62" s="171"/>
      <c r="N62" s="171">
        <f>女子B!$F$2</f>
        <v>0</v>
      </c>
      <c r="O62" s="171"/>
      <c r="P62" s="171"/>
      <c r="Q62" s="171"/>
      <c r="V62" s="174" t="s">
        <v>17</v>
      </c>
      <c r="W62" s="174"/>
      <c r="X62" s="172">
        <f>VLOOKUP(V61,女子B!$A$6:$I$41,3,0)</f>
        <v>0</v>
      </c>
      <c r="Y62" s="172"/>
      <c r="Z62" s="172"/>
      <c r="AA62" s="172"/>
      <c r="AB62" s="172"/>
      <c r="AC62" s="172"/>
      <c r="AD62" s="172"/>
      <c r="AE62" s="172"/>
      <c r="AF62" s="171" t="s">
        <v>23</v>
      </c>
      <c r="AG62" s="171"/>
      <c r="AH62" s="171">
        <f>女子B!$F$2</f>
        <v>0</v>
      </c>
      <c r="AI62" s="171"/>
      <c r="AJ62" s="171"/>
      <c r="AK62" s="171"/>
    </row>
    <row r="63" spans="2:37" ht="17.5" customHeight="1">
      <c r="B63" s="175"/>
      <c r="C63" s="175"/>
      <c r="D63" s="172"/>
      <c r="E63" s="172"/>
      <c r="F63" s="172"/>
      <c r="G63" s="172"/>
      <c r="H63" s="172"/>
      <c r="I63" s="172"/>
      <c r="J63" s="172"/>
      <c r="K63" s="172"/>
      <c r="L63" s="172">
        <v>9</v>
      </c>
      <c r="M63" s="172"/>
      <c r="N63" s="171">
        <f>男子A!F56</f>
        <v>0</v>
      </c>
      <c r="O63" s="171"/>
      <c r="P63" s="171"/>
      <c r="Q63" s="171"/>
      <c r="V63" s="175"/>
      <c r="W63" s="175"/>
      <c r="X63" s="172"/>
      <c r="Y63" s="172"/>
      <c r="Z63" s="172"/>
      <c r="AA63" s="172"/>
      <c r="AB63" s="172"/>
      <c r="AC63" s="172"/>
      <c r="AD63" s="172"/>
      <c r="AE63" s="172"/>
      <c r="AF63" s="172">
        <v>10</v>
      </c>
      <c r="AG63" s="172"/>
      <c r="AH63" s="171">
        <f>男子A!Y56</f>
        <v>0</v>
      </c>
      <c r="AI63" s="171"/>
      <c r="AJ63" s="171"/>
      <c r="AK63" s="171"/>
    </row>
    <row r="64" spans="2:37" ht="17.5" customHeight="1">
      <c r="B64" s="175"/>
      <c r="C64" s="175"/>
      <c r="D64" s="172">
        <f>VLOOKUP(C61,女子B!$A$6:$I$41,3,0)</f>
        <v>0</v>
      </c>
      <c r="E64" s="172"/>
      <c r="F64" s="172"/>
      <c r="G64" s="172"/>
      <c r="H64" s="172"/>
      <c r="I64" s="172"/>
      <c r="J64" s="172"/>
      <c r="K64" s="172"/>
      <c r="L64" s="172"/>
      <c r="M64" s="172"/>
      <c r="N64" s="176">
        <f>男子A!F57</f>
        <v>0</v>
      </c>
      <c r="O64" s="176"/>
      <c r="P64" s="176"/>
      <c r="Q64" s="176"/>
      <c r="V64" s="175"/>
      <c r="W64" s="175"/>
      <c r="X64" s="172">
        <f>VLOOKUP(W61,女子B!$A$6:$I$41,3,0)</f>
        <v>0</v>
      </c>
      <c r="Y64" s="172"/>
      <c r="Z64" s="172"/>
      <c r="AA64" s="172"/>
      <c r="AB64" s="172"/>
      <c r="AC64" s="172"/>
      <c r="AD64" s="172"/>
      <c r="AE64" s="172"/>
      <c r="AF64" s="172"/>
      <c r="AG64" s="172"/>
      <c r="AH64" s="176">
        <f>男子A!Y57</f>
        <v>0</v>
      </c>
      <c r="AI64" s="176"/>
      <c r="AJ64" s="176"/>
      <c r="AK64" s="176"/>
    </row>
    <row r="65" spans="2:37" ht="17.5" customHeight="1">
      <c r="B65" s="175"/>
      <c r="C65" s="175"/>
      <c r="D65" s="172"/>
      <c r="E65" s="172"/>
      <c r="F65" s="172"/>
      <c r="G65" s="172"/>
      <c r="H65" s="172"/>
      <c r="I65" s="172"/>
      <c r="J65" s="172"/>
      <c r="K65" s="172"/>
      <c r="L65" s="172"/>
      <c r="M65" s="172"/>
      <c r="N65" s="173" t="s">
        <v>19</v>
      </c>
      <c r="O65" s="173"/>
      <c r="P65" s="173"/>
      <c r="Q65" s="173"/>
      <c r="V65" s="175"/>
      <c r="W65" s="175"/>
      <c r="X65" s="172"/>
      <c r="Y65" s="172"/>
      <c r="Z65" s="172"/>
      <c r="AA65" s="172"/>
      <c r="AB65" s="172"/>
      <c r="AC65" s="172"/>
      <c r="AD65" s="172"/>
      <c r="AE65" s="172"/>
      <c r="AF65" s="172"/>
      <c r="AG65" s="172"/>
      <c r="AH65" s="173" t="s">
        <v>19</v>
      </c>
      <c r="AI65" s="173"/>
      <c r="AJ65" s="173"/>
      <c r="AK65" s="173"/>
    </row>
    <row r="66" spans="2:37" ht="17.5" customHeight="1">
      <c r="D66" s="13"/>
      <c r="E66" s="13"/>
      <c r="F66" s="13"/>
      <c r="G66" s="13"/>
      <c r="H66" s="13"/>
      <c r="I66" s="13"/>
      <c r="J66" s="13"/>
      <c r="K66" s="13"/>
      <c r="L66" s="13"/>
      <c r="M66" s="13"/>
      <c r="N66" s="13"/>
      <c r="O66" s="13"/>
      <c r="P66" s="13"/>
      <c r="Q66" s="13"/>
      <c r="X66" s="13"/>
      <c r="Y66" s="13"/>
      <c r="Z66" s="13"/>
      <c r="AA66" s="13"/>
      <c r="AB66" s="13"/>
      <c r="AC66" s="13"/>
      <c r="AD66" s="13"/>
      <c r="AE66" s="13"/>
      <c r="AF66" s="13"/>
      <c r="AG66" s="13"/>
      <c r="AH66" s="13"/>
      <c r="AI66" s="13"/>
      <c r="AJ66" s="13"/>
      <c r="AK66" s="13"/>
    </row>
    <row r="67" spans="2:37" ht="17.5" customHeight="1">
      <c r="B67" s="25"/>
      <c r="C67" s="25"/>
      <c r="D67" s="26"/>
      <c r="E67" s="26"/>
      <c r="F67" s="26"/>
      <c r="G67" s="26"/>
      <c r="H67" s="26"/>
      <c r="I67" s="26"/>
      <c r="J67" s="26"/>
      <c r="K67" s="26"/>
      <c r="L67" s="26"/>
      <c r="M67" s="26"/>
      <c r="N67" s="13"/>
      <c r="O67" s="13"/>
      <c r="P67" s="13"/>
      <c r="Q67" s="13"/>
      <c r="R67" s="13"/>
      <c r="S67" s="13"/>
      <c r="T67" s="13"/>
      <c r="U67" s="13"/>
      <c r="V67" s="25"/>
      <c r="W67" s="25"/>
      <c r="X67" s="26"/>
      <c r="Y67" s="26"/>
      <c r="Z67" s="26"/>
      <c r="AA67" s="26"/>
      <c r="AB67" s="26"/>
      <c r="AC67" s="26"/>
      <c r="AD67" s="26"/>
      <c r="AE67" s="26"/>
      <c r="AF67" s="26"/>
      <c r="AG67" s="26"/>
      <c r="AH67" s="13"/>
      <c r="AI67" s="13"/>
      <c r="AJ67" s="13"/>
      <c r="AK67" s="13"/>
    </row>
    <row r="68" spans="2:37" ht="17.5" customHeight="1">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row>
    <row r="69" spans="2:37" ht="17.5" customHeight="1">
      <c r="B69" s="23">
        <v>29</v>
      </c>
      <c r="C69" s="24">
        <v>30</v>
      </c>
      <c r="D69" s="171" t="s">
        <v>45</v>
      </c>
      <c r="E69" s="171"/>
      <c r="F69" s="171"/>
      <c r="G69" s="171"/>
      <c r="H69" s="171"/>
      <c r="I69" s="171"/>
      <c r="J69" s="171"/>
      <c r="K69" s="171"/>
      <c r="L69" s="171"/>
      <c r="M69" s="171"/>
      <c r="N69" s="171"/>
      <c r="O69" s="171"/>
      <c r="P69" s="171"/>
      <c r="Q69" s="171"/>
      <c r="R69" s="13"/>
      <c r="S69" s="13"/>
      <c r="T69" s="13"/>
      <c r="U69" s="13"/>
      <c r="V69" s="32"/>
      <c r="W69" s="32"/>
      <c r="X69" s="147"/>
      <c r="Y69" s="147"/>
      <c r="Z69" s="147"/>
      <c r="AA69" s="147"/>
      <c r="AB69" s="147"/>
      <c r="AC69" s="147"/>
      <c r="AD69" s="147"/>
      <c r="AE69" s="147"/>
      <c r="AF69" s="147"/>
      <c r="AG69" s="147"/>
      <c r="AH69" s="147"/>
      <c r="AI69" s="147"/>
      <c r="AJ69" s="147"/>
      <c r="AK69" s="147"/>
    </row>
    <row r="70" spans="2:37" ht="17.5" customHeight="1">
      <c r="B70" s="175" t="s">
        <v>17</v>
      </c>
      <c r="C70" s="175"/>
      <c r="D70" s="172">
        <f>VLOOKUP(B69,女子B!$A$6:$I$41,3,0)</f>
        <v>0</v>
      </c>
      <c r="E70" s="172"/>
      <c r="F70" s="172"/>
      <c r="G70" s="172"/>
      <c r="H70" s="172"/>
      <c r="I70" s="172"/>
      <c r="J70" s="172"/>
      <c r="K70" s="172"/>
      <c r="L70" s="171" t="s">
        <v>23</v>
      </c>
      <c r="M70" s="171"/>
      <c r="N70" s="171">
        <f>女子B!$F$2</f>
        <v>0</v>
      </c>
      <c r="O70" s="171"/>
      <c r="P70" s="171"/>
      <c r="Q70" s="171"/>
      <c r="R70" s="13"/>
      <c r="S70" s="13"/>
      <c r="T70" s="13"/>
      <c r="U70" s="13"/>
      <c r="V70" s="177"/>
      <c r="W70" s="177"/>
      <c r="X70" s="160"/>
      <c r="Y70" s="160"/>
      <c r="Z70" s="160"/>
      <c r="AA70" s="160"/>
      <c r="AB70" s="160"/>
      <c r="AC70" s="160"/>
      <c r="AD70" s="160"/>
      <c r="AE70" s="160"/>
      <c r="AF70" s="147"/>
      <c r="AG70" s="147"/>
      <c r="AH70" s="147"/>
      <c r="AI70" s="147"/>
      <c r="AJ70" s="147"/>
      <c r="AK70" s="147"/>
    </row>
    <row r="71" spans="2:37" ht="17.5" customHeight="1">
      <c r="B71" s="175"/>
      <c r="C71" s="175"/>
      <c r="D71" s="172"/>
      <c r="E71" s="172"/>
      <c r="F71" s="172"/>
      <c r="G71" s="172"/>
      <c r="H71" s="172"/>
      <c r="I71" s="172"/>
      <c r="J71" s="172"/>
      <c r="K71" s="172"/>
      <c r="L71" s="172">
        <v>11</v>
      </c>
      <c r="M71" s="172"/>
      <c r="N71" s="171">
        <f>男子A!F64</f>
        <v>0</v>
      </c>
      <c r="O71" s="171"/>
      <c r="P71" s="171"/>
      <c r="Q71" s="171"/>
      <c r="R71" s="13"/>
      <c r="S71" s="13"/>
      <c r="T71" s="13"/>
      <c r="U71" s="13"/>
      <c r="V71" s="177"/>
      <c r="W71" s="177"/>
      <c r="X71" s="160"/>
      <c r="Y71" s="160"/>
      <c r="Z71" s="160"/>
      <c r="AA71" s="160"/>
      <c r="AB71" s="160"/>
      <c r="AC71" s="160"/>
      <c r="AD71" s="160"/>
      <c r="AE71" s="160"/>
      <c r="AF71" s="160"/>
      <c r="AG71" s="160"/>
      <c r="AH71" s="147"/>
      <c r="AI71" s="147"/>
      <c r="AJ71" s="147"/>
      <c r="AK71" s="147"/>
    </row>
    <row r="72" spans="2:37" ht="17.5" customHeight="1">
      <c r="B72" s="175"/>
      <c r="C72" s="175"/>
      <c r="D72" s="172">
        <f>VLOOKUP(C69,女子B!$A$6:$I$41,3,0)</f>
        <v>0</v>
      </c>
      <c r="E72" s="172"/>
      <c r="F72" s="172"/>
      <c r="G72" s="172"/>
      <c r="H72" s="172"/>
      <c r="I72" s="172"/>
      <c r="J72" s="172"/>
      <c r="K72" s="172"/>
      <c r="L72" s="172"/>
      <c r="M72" s="172"/>
      <c r="N72" s="176">
        <f>男子A!F65</f>
        <v>0</v>
      </c>
      <c r="O72" s="176"/>
      <c r="P72" s="176"/>
      <c r="Q72" s="176"/>
      <c r="R72" s="13"/>
      <c r="S72" s="13"/>
      <c r="T72" s="13"/>
      <c r="U72" s="13"/>
      <c r="V72" s="177"/>
      <c r="W72" s="177"/>
      <c r="X72" s="160"/>
      <c r="Y72" s="160"/>
      <c r="Z72" s="160"/>
      <c r="AA72" s="160"/>
      <c r="AB72" s="160"/>
      <c r="AC72" s="160"/>
      <c r="AD72" s="160"/>
      <c r="AE72" s="160"/>
      <c r="AF72" s="160"/>
      <c r="AG72" s="160"/>
      <c r="AH72" s="147"/>
      <c r="AI72" s="147"/>
      <c r="AJ72" s="147"/>
      <c r="AK72" s="147"/>
    </row>
    <row r="73" spans="2:37" ht="17.5" customHeight="1">
      <c r="B73" s="175"/>
      <c r="C73" s="175"/>
      <c r="D73" s="172"/>
      <c r="E73" s="172"/>
      <c r="F73" s="172"/>
      <c r="G73" s="172"/>
      <c r="H73" s="172"/>
      <c r="I73" s="172"/>
      <c r="J73" s="172"/>
      <c r="K73" s="172"/>
      <c r="L73" s="172"/>
      <c r="M73" s="172"/>
      <c r="N73" s="173" t="s">
        <v>19</v>
      </c>
      <c r="O73" s="173"/>
      <c r="P73" s="173"/>
      <c r="Q73" s="173"/>
      <c r="R73" s="13"/>
      <c r="S73" s="13"/>
      <c r="T73" s="13"/>
      <c r="U73" s="13"/>
      <c r="V73" s="177"/>
      <c r="W73" s="177"/>
      <c r="X73" s="160"/>
      <c r="Y73" s="160"/>
      <c r="Z73" s="160"/>
      <c r="AA73" s="160"/>
      <c r="AB73" s="160"/>
      <c r="AC73" s="160"/>
      <c r="AD73" s="160"/>
      <c r="AE73" s="160"/>
      <c r="AF73" s="160"/>
      <c r="AG73" s="160"/>
      <c r="AH73" s="147"/>
      <c r="AI73" s="147"/>
      <c r="AJ73" s="147"/>
      <c r="AK73" s="147"/>
    </row>
    <row r="74" spans="2:37" ht="17.5" customHeight="1">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row>
    <row r="75" spans="2:37" ht="17.5" customHeight="1">
      <c r="B75" s="23">
        <v>31</v>
      </c>
      <c r="C75" s="24">
        <v>32</v>
      </c>
      <c r="D75" s="171" t="s">
        <v>45</v>
      </c>
      <c r="E75" s="171"/>
      <c r="F75" s="171"/>
      <c r="G75" s="171"/>
      <c r="H75" s="171"/>
      <c r="I75" s="171"/>
      <c r="J75" s="171"/>
      <c r="K75" s="171"/>
      <c r="L75" s="171"/>
      <c r="M75" s="171"/>
      <c r="N75" s="171"/>
      <c r="O75" s="171"/>
      <c r="P75" s="171"/>
      <c r="Q75" s="171"/>
      <c r="R75" s="13"/>
      <c r="S75" s="13"/>
      <c r="T75" s="13"/>
      <c r="U75" s="13"/>
      <c r="V75" s="32"/>
      <c r="W75" s="32"/>
      <c r="X75" s="147"/>
      <c r="Y75" s="147"/>
      <c r="Z75" s="147"/>
      <c r="AA75" s="147"/>
      <c r="AB75" s="147"/>
      <c r="AC75" s="147"/>
      <c r="AD75" s="147"/>
      <c r="AE75" s="147"/>
      <c r="AF75" s="147"/>
      <c r="AG75" s="147"/>
      <c r="AH75" s="147"/>
      <c r="AI75" s="147"/>
      <c r="AJ75" s="147"/>
      <c r="AK75" s="147"/>
    </row>
    <row r="76" spans="2:37" ht="17.5" customHeight="1">
      <c r="B76" s="175" t="s">
        <v>17</v>
      </c>
      <c r="C76" s="175"/>
      <c r="D76" s="172">
        <f>VLOOKUP(B75,女子B!$A$6:$I$41,3,0)</f>
        <v>0</v>
      </c>
      <c r="E76" s="172"/>
      <c r="F76" s="172"/>
      <c r="G76" s="172"/>
      <c r="H76" s="172"/>
      <c r="I76" s="172"/>
      <c r="J76" s="172"/>
      <c r="K76" s="172"/>
      <c r="L76" s="171" t="s">
        <v>23</v>
      </c>
      <c r="M76" s="171"/>
      <c r="N76" s="171">
        <f>女子B!$F$2</f>
        <v>0</v>
      </c>
      <c r="O76" s="171"/>
      <c r="P76" s="171"/>
      <c r="Q76" s="171"/>
      <c r="R76" s="13"/>
      <c r="S76" s="13"/>
      <c r="T76" s="13"/>
      <c r="U76" s="13"/>
      <c r="V76" s="177"/>
      <c r="W76" s="177"/>
      <c r="X76" s="160"/>
      <c r="Y76" s="160"/>
      <c r="Z76" s="160"/>
      <c r="AA76" s="160"/>
      <c r="AB76" s="160"/>
      <c r="AC76" s="160"/>
      <c r="AD76" s="160"/>
      <c r="AE76" s="160"/>
      <c r="AF76" s="147"/>
      <c r="AG76" s="147"/>
      <c r="AH76" s="147"/>
      <c r="AI76" s="147"/>
      <c r="AJ76" s="147"/>
      <c r="AK76" s="147"/>
    </row>
    <row r="77" spans="2:37" ht="17.5" customHeight="1">
      <c r="B77" s="175"/>
      <c r="C77" s="175"/>
      <c r="D77" s="172"/>
      <c r="E77" s="172"/>
      <c r="F77" s="172"/>
      <c r="G77" s="172"/>
      <c r="H77" s="172"/>
      <c r="I77" s="172"/>
      <c r="J77" s="172"/>
      <c r="K77" s="172"/>
      <c r="L77" s="172">
        <v>12</v>
      </c>
      <c r="M77" s="172"/>
      <c r="N77" s="171">
        <f>男子A!F70</f>
        <v>0</v>
      </c>
      <c r="O77" s="171"/>
      <c r="P77" s="171"/>
      <c r="Q77" s="171"/>
      <c r="R77" s="13"/>
      <c r="S77" s="13"/>
      <c r="T77" s="13"/>
      <c r="U77" s="13"/>
      <c r="V77" s="177"/>
      <c r="W77" s="177"/>
      <c r="X77" s="160"/>
      <c r="Y77" s="160"/>
      <c r="Z77" s="160"/>
      <c r="AA77" s="160"/>
      <c r="AB77" s="160"/>
      <c r="AC77" s="160"/>
      <c r="AD77" s="160"/>
      <c r="AE77" s="160"/>
      <c r="AF77" s="160"/>
      <c r="AG77" s="160"/>
      <c r="AH77" s="147"/>
      <c r="AI77" s="147"/>
      <c r="AJ77" s="147"/>
      <c r="AK77" s="147"/>
    </row>
    <row r="78" spans="2:37" ht="17.5" customHeight="1">
      <c r="B78" s="175"/>
      <c r="C78" s="175"/>
      <c r="D78" s="172">
        <f>VLOOKUP(C75,女子B!$A$6:$I$41,3,0)</f>
        <v>0</v>
      </c>
      <c r="E78" s="172"/>
      <c r="F78" s="172"/>
      <c r="G78" s="172"/>
      <c r="H78" s="172"/>
      <c r="I78" s="172"/>
      <c r="J78" s="172"/>
      <c r="K78" s="172"/>
      <c r="L78" s="172"/>
      <c r="M78" s="172"/>
      <c r="N78" s="176">
        <f>男子A!F71</f>
        <v>0</v>
      </c>
      <c r="O78" s="176"/>
      <c r="P78" s="176"/>
      <c r="Q78" s="176"/>
      <c r="R78" s="13"/>
      <c r="S78" s="13"/>
      <c r="T78" s="13"/>
      <c r="U78" s="13"/>
      <c r="V78" s="177"/>
      <c r="W78" s="177"/>
      <c r="X78" s="160"/>
      <c r="Y78" s="160"/>
      <c r="Z78" s="160"/>
      <c r="AA78" s="160"/>
      <c r="AB78" s="160"/>
      <c r="AC78" s="160"/>
      <c r="AD78" s="160"/>
      <c r="AE78" s="160"/>
      <c r="AF78" s="160"/>
      <c r="AG78" s="160"/>
      <c r="AH78" s="147"/>
      <c r="AI78" s="147"/>
      <c r="AJ78" s="147"/>
      <c r="AK78" s="147"/>
    </row>
    <row r="79" spans="2:37" ht="17.5" customHeight="1">
      <c r="B79" s="175"/>
      <c r="C79" s="175"/>
      <c r="D79" s="172"/>
      <c r="E79" s="172"/>
      <c r="F79" s="172"/>
      <c r="G79" s="172"/>
      <c r="H79" s="172"/>
      <c r="I79" s="172"/>
      <c r="J79" s="172"/>
      <c r="K79" s="172"/>
      <c r="L79" s="172"/>
      <c r="M79" s="172"/>
      <c r="N79" s="173" t="s">
        <v>19</v>
      </c>
      <c r="O79" s="173"/>
      <c r="P79" s="173"/>
      <c r="Q79" s="173"/>
      <c r="R79" s="13"/>
      <c r="S79" s="13"/>
      <c r="T79" s="13"/>
      <c r="U79" s="13"/>
      <c r="V79" s="177"/>
      <c r="W79" s="177"/>
      <c r="X79" s="160"/>
      <c r="Y79" s="160"/>
      <c r="Z79" s="160"/>
      <c r="AA79" s="160"/>
      <c r="AB79" s="160"/>
      <c r="AC79" s="160"/>
      <c r="AD79" s="160"/>
      <c r="AE79" s="160"/>
      <c r="AF79" s="160"/>
      <c r="AG79" s="160"/>
      <c r="AH79" s="147"/>
      <c r="AI79" s="147"/>
      <c r="AJ79" s="147"/>
      <c r="AK79" s="147"/>
    </row>
    <row r="80" spans="2:37" ht="17.5" customHeight="1">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row>
    <row r="81" spans="2:37" ht="17.5" customHeight="1">
      <c r="B81" s="23">
        <v>33</v>
      </c>
      <c r="C81" s="24">
        <v>34</v>
      </c>
      <c r="D81" s="171" t="s">
        <v>45</v>
      </c>
      <c r="E81" s="171"/>
      <c r="F81" s="171"/>
      <c r="G81" s="171"/>
      <c r="H81" s="171"/>
      <c r="I81" s="171"/>
      <c r="J81" s="171"/>
      <c r="K81" s="171"/>
      <c r="L81" s="171"/>
      <c r="M81" s="171"/>
      <c r="N81" s="171"/>
      <c r="O81" s="171"/>
      <c r="P81" s="171"/>
      <c r="Q81" s="171"/>
      <c r="R81" s="13"/>
      <c r="S81" s="13"/>
      <c r="T81" s="13"/>
      <c r="U81" s="13"/>
      <c r="V81" s="32"/>
      <c r="W81" s="32"/>
      <c r="X81" s="147"/>
      <c r="Y81" s="147"/>
      <c r="Z81" s="147"/>
      <c r="AA81" s="147"/>
      <c r="AB81" s="147"/>
      <c r="AC81" s="147"/>
      <c r="AD81" s="147"/>
      <c r="AE81" s="147"/>
      <c r="AF81" s="147"/>
      <c r="AG81" s="147"/>
      <c r="AH81" s="147"/>
      <c r="AI81" s="147"/>
      <c r="AJ81" s="147"/>
      <c r="AK81" s="147"/>
    </row>
    <row r="82" spans="2:37" ht="17.5" customHeight="1">
      <c r="B82" s="175" t="s">
        <v>17</v>
      </c>
      <c r="C82" s="175"/>
      <c r="D82" s="172" t="e">
        <f>VLOOKUP(B81,女子B!$A$6:$I$41,3,0)</f>
        <v>#N/A</v>
      </c>
      <c r="E82" s="172"/>
      <c r="F82" s="172"/>
      <c r="G82" s="172"/>
      <c r="H82" s="172"/>
      <c r="I82" s="172"/>
      <c r="J82" s="172"/>
      <c r="K82" s="172"/>
      <c r="L82" s="171" t="s">
        <v>23</v>
      </c>
      <c r="M82" s="171"/>
      <c r="N82" s="171">
        <f>女子B!$F$2</f>
        <v>0</v>
      </c>
      <c r="O82" s="171"/>
      <c r="P82" s="171"/>
      <c r="Q82" s="171"/>
      <c r="R82" s="13"/>
      <c r="S82" s="13"/>
      <c r="T82" s="13"/>
      <c r="U82" s="13"/>
      <c r="V82" s="177"/>
      <c r="W82" s="177"/>
      <c r="X82" s="160"/>
      <c r="Y82" s="160"/>
      <c r="Z82" s="160"/>
      <c r="AA82" s="160"/>
      <c r="AB82" s="160"/>
      <c r="AC82" s="160"/>
      <c r="AD82" s="160"/>
      <c r="AE82" s="160"/>
      <c r="AF82" s="147"/>
      <c r="AG82" s="147"/>
      <c r="AH82" s="147"/>
      <c r="AI82" s="147"/>
      <c r="AJ82" s="147"/>
      <c r="AK82" s="147"/>
    </row>
    <row r="83" spans="2:37" ht="17.5" customHeight="1">
      <c r="B83" s="175"/>
      <c r="C83" s="175"/>
      <c r="D83" s="172"/>
      <c r="E83" s="172"/>
      <c r="F83" s="172"/>
      <c r="G83" s="172"/>
      <c r="H83" s="172"/>
      <c r="I83" s="172"/>
      <c r="J83" s="172"/>
      <c r="K83" s="172"/>
      <c r="L83" s="172">
        <v>13</v>
      </c>
      <c r="M83" s="172"/>
      <c r="N83" s="171">
        <f>男子A!F76</f>
        <v>0</v>
      </c>
      <c r="O83" s="171"/>
      <c r="P83" s="171"/>
      <c r="Q83" s="171"/>
      <c r="R83" s="13"/>
      <c r="S83" s="13"/>
      <c r="T83" s="13"/>
      <c r="U83" s="13"/>
      <c r="V83" s="177"/>
      <c r="W83" s="177"/>
      <c r="X83" s="160"/>
      <c r="Y83" s="160"/>
      <c r="Z83" s="160"/>
      <c r="AA83" s="160"/>
      <c r="AB83" s="160"/>
      <c r="AC83" s="160"/>
      <c r="AD83" s="160"/>
      <c r="AE83" s="160"/>
      <c r="AF83" s="160"/>
      <c r="AG83" s="160"/>
      <c r="AH83" s="147"/>
      <c r="AI83" s="147"/>
      <c r="AJ83" s="147"/>
      <c r="AK83" s="147"/>
    </row>
    <row r="84" spans="2:37" ht="17.5" customHeight="1">
      <c r="B84" s="175"/>
      <c r="C84" s="175"/>
      <c r="D84" s="172" t="e">
        <f>VLOOKUP(C81,女子B!$A$6:$I$41,3,0)</f>
        <v>#N/A</v>
      </c>
      <c r="E84" s="172"/>
      <c r="F84" s="172"/>
      <c r="G84" s="172"/>
      <c r="H84" s="172"/>
      <c r="I84" s="172"/>
      <c r="J84" s="172"/>
      <c r="K84" s="172"/>
      <c r="L84" s="172"/>
      <c r="M84" s="172"/>
      <c r="N84" s="176">
        <f>男子A!F77</f>
        <v>0</v>
      </c>
      <c r="O84" s="176"/>
      <c r="P84" s="176"/>
      <c r="Q84" s="176"/>
      <c r="R84" s="13"/>
      <c r="S84" s="13"/>
      <c r="T84" s="13"/>
      <c r="U84" s="13"/>
      <c r="V84" s="177"/>
      <c r="W84" s="177"/>
      <c r="X84" s="160"/>
      <c r="Y84" s="160"/>
      <c r="Z84" s="160"/>
      <c r="AA84" s="160"/>
      <c r="AB84" s="160"/>
      <c r="AC84" s="160"/>
      <c r="AD84" s="160"/>
      <c r="AE84" s="160"/>
      <c r="AF84" s="160"/>
      <c r="AG84" s="160"/>
      <c r="AH84" s="147"/>
      <c r="AI84" s="147"/>
      <c r="AJ84" s="147"/>
      <c r="AK84" s="147"/>
    </row>
    <row r="85" spans="2:37" ht="17.5" customHeight="1">
      <c r="B85" s="175"/>
      <c r="C85" s="175"/>
      <c r="D85" s="172"/>
      <c r="E85" s="172"/>
      <c r="F85" s="172"/>
      <c r="G85" s="172"/>
      <c r="H85" s="172"/>
      <c r="I85" s="172"/>
      <c r="J85" s="172"/>
      <c r="K85" s="172"/>
      <c r="L85" s="172"/>
      <c r="M85" s="172"/>
      <c r="N85" s="173" t="s">
        <v>19</v>
      </c>
      <c r="O85" s="173"/>
      <c r="P85" s="173"/>
      <c r="Q85" s="173"/>
      <c r="R85" s="13"/>
      <c r="S85" s="13"/>
      <c r="T85" s="13"/>
      <c r="U85" s="13"/>
      <c r="V85" s="177"/>
      <c r="W85" s="177"/>
      <c r="X85" s="160"/>
      <c r="Y85" s="160"/>
      <c r="Z85" s="160"/>
      <c r="AA85" s="160"/>
      <c r="AB85" s="160"/>
      <c r="AC85" s="160"/>
      <c r="AD85" s="160"/>
      <c r="AE85" s="160"/>
      <c r="AF85" s="160"/>
      <c r="AG85" s="160"/>
      <c r="AH85" s="147"/>
      <c r="AI85" s="147"/>
      <c r="AJ85" s="147"/>
      <c r="AK85" s="147"/>
    </row>
    <row r="86" spans="2:37" ht="17.5" customHeight="1">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row>
    <row r="87" spans="2:37" ht="17.5" customHeight="1">
      <c r="B87" s="23">
        <v>35</v>
      </c>
      <c r="C87" s="24">
        <v>36</v>
      </c>
      <c r="D87" s="171" t="s">
        <v>45</v>
      </c>
      <c r="E87" s="171"/>
      <c r="F87" s="171"/>
      <c r="G87" s="171"/>
      <c r="H87" s="171"/>
      <c r="I87" s="171"/>
      <c r="J87" s="171"/>
      <c r="K87" s="171"/>
      <c r="L87" s="171"/>
      <c r="M87" s="171"/>
      <c r="N87" s="171"/>
      <c r="O87" s="171"/>
      <c r="P87" s="171"/>
      <c r="Q87" s="171"/>
      <c r="R87" s="13"/>
      <c r="S87" s="13"/>
      <c r="T87" s="13"/>
      <c r="U87" s="13"/>
      <c r="V87" s="32"/>
      <c r="W87" s="32"/>
      <c r="X87" s="147"/>
      <c r="Y87" s="147"/>
      <c r="Z87" s="147"/>
      <c r="AA87" s="147"/>
      <c r="AB87" s="147"/>
      <c r="AC87" s="147"/>
      <c r="AD87" s="147"/>
      <c r="AE87" s="147"/>
      <c r="AF87" s="147"/>
      <c r="AG87" s="147"/>
      <c r="AH87" s="147"/>
      <c r="AI87" s="147"/>
      <c r="AJ87" s="147"/>
      <c r="AK87" s="147"/>
    </row>
    <row r="88" spans="2:37" ht="17.5" customHeight="1">
      <c r="B88" s="175" t="s">
        <v>17</v>
      </c>
      <c r="C88" s="175"/>
      <c r="D88" s="172" t="e">
        <f>VLOOKUP(B87,女子B!$A$6:$I$41,3,0)</f>
        <v>#N/A</v>
      </c>
      <c r="E88" s="172"/>
      <c r="F88" s="172"/>
      <c r="G88" s="172"/>
      <c r="H88" s="172"/>
      <c r="I88" s="172"/>
      <c r="J88" s="172"/>
      <c r="K88" s="172"/>
      <c r="L88" s="171" t="s">
        <v>23</v>
      </c>
      <c r="M88" s="171"/>
      <c r="N88" s="171">
        <f>女子B!$F$2</f>
        <v>0</v>
      </c>
      <c r="O88" s="171"/>
      <c r="P88" s="171"/>
      <c r="Q88" s="171"/>
      <c r="R88" s="13"/>
      <c r="S88" s="13"/>
      <c r="T88" s="13"/>
      <c r="U88" s="13"/>
      <c r="V88" s="177"/>
      <c r="W88" s="177"/>
      <c r="X88" s="160"/>
      <c r="Y88" s="160"/>
      <c r="Z88" s="160"/>
      <c r="AA88" s="160"/>
      <c r="AB88" s="160"/>
      <c r="AC88" s="160"/>
      <c r="AD88" s="160"/>
      <c r="AE88" s="160"/>
      <c r="AF88" s="147"/>
      <c r="AG88" s="147"/>
      <c r="AH88" s="147"/>
      <c r="AI88" s="147"/>
      <c r="AJ88" s="147"/>
      <c r="AK88" s="147"/>
    </row>
    <row r="89" spans="2:37" ht="17.5" customHeight="1">
      <c r="B89" s="175"/>
      <c r="C89" s="175"/>
      <c r="D89" s="172"/>
      <c r="E89" s="172"/>
      <c r="F89" s="172"/>
      <c r="G89" s="172"/>
      <c r="H89" s="172"/>
      <c r="I89" s="172"/>
      <c r="J89" s="172"/>
      <c r="K89" s="172"/>
      <c r="L89" s="172">
        <v>14</v>
      </c>
      <c r="M89" s="172"/>
      <c r="N89" s="171">
        <f>男子A!F82</f>
        <v>0</v>
      </c>
      <c r="O89" s="171"/>
      <c r="P89" s="171"/>
      <c r="Q89" s="171"/>
      <c r="R89" s="13"/>
      <c r="S89" s="13"/>
      <c r="T89" s="13"/>
      <c r="U89" s="13"/>
      <c r="V89" s="177"/>
      <c r="W89" s="177"/>
      <c r="X89" s="160"/>
      <c r="Y89" s="160"/>
      <c r="Z89" s="160"/>
      <c r="AA89" s="160"/>
      <c r="AB89" s="160"/>
      <c r="AC89" s="160"/>
      <c r="AD89" s="160"/>
      <c r="AE89" s="160"/>
      <c r="AF89" s="160"/>
      <c r="AG89" s="160"/>
      <c r="AH89" s="147"/>
      <c r="AI89" s="147"/>
      <c r="AJ89" s="147"/>
      <c r="AK89" s="147"/>
    </row>
    <row r="90" spans="2:37" ht="17.5" customHeight="1">
      <c r="B90" s="175"/>
      <c r="C90" s="175"/>
      <c r="D90" s="172" t="e">
        <f>VLOOKUP(C87,女子B!$A$6:$I$41,3,0)</f>
        <v>#N/A</v>
      </c>
      <c r="E90" s="172"/>
      <c r="F90" s="172"/>
      <c r="G90" s="172"/>
      <c r="H90" s="172"/>
      <c r="I90" s="172"/>
      <c r="J90" s="172"/>
      <c r="K90" s="172"/>
      <c r="L90" s="172"/>
      <c r="M90" s="172"/>
      <c r="N90" s="176">
        <f>男子A!F83</f>
        <v>0</v>
      </c>
      <c r="O90" s="176"/>
      <c r="P90" s="176"/>
      <c r="Q90" s="176"/>
      <c r="R90" s="13"/>
      <c r="S90" s="13"/>
      <c r="T90" s="13"/>
      <c r="U90" s="13"/>
      <c r="V90" s="177"/>
      <c r="W90" s="177"/>
      <c r="X90" s="160"/>
      <c r="Y90" s="160"/>
      <c r="Z90" s="160"/>
      <c r="AA90" s="160"/>
      <c r="AB90" s="160"/>
      <c r="AC90" s="160"/>
      <c r="AD90" s="160"/>
      <c r="AE90" s="160"/>
      <c r="AF90" s="160"/>
      <c r="AG90" s="160"/>
      <c r="AH90" s="147"/>
      <c r="AI90" s="147"/>
      <c r="AJ90" s="147"/>
      <c r="AK90" s="147"/>
    </row>
    <row r="91" spans="2:37" ht="17.5" customHeight="1">
      <c r="B91" s="175"/>
      <c r="C91" s="175"/>
      <c r="D91" s="172"/>
      <c r="E91" s="172"/>
      <c r="F91" s="172"/>
      <c r="G91" s="172"/>
      <c r="H91" s="172"/>
      <c r="I91" s="172"/>
      <c r="J91" s="172"/>
      <c r="K91" s="172"/>
      <c r="L91" s="172"/>
      <c r="M91" s="172"/>
      <c r="N91" s="173" t="s">
        <v>19</v>
      </c>
      <c r="O91" s="173"/>
      <c r="P91" s="173"/>
      <c r="Q91" s="173"/>
      <c r="R91" s="13"/>
      <c r="S91" s="13"/>
      <c r="T91" s="13"/>
      <c r="U91" s="13"/>
      <c r="V91" s="177"/>
      <c r="W91" s="177"/>
      <c r="X91" s="160"/>
      <c r="Y91" s="160"/>
      <c r="Z91" s="160"/>
      <c r="AA91" s="160"/>
      <c r="AB91" s="160"/>
      <c r="AC91" s="160"/>
      <c r="AD91" s="160"/>
      <c r="AE91" s="160"/>
      <c r="AF91" s="160"/>
      <c r="AG91" s="160"/>
      <c r="AH91" s="147"/>
      <c r="AI91" s="147"/>
      <c r="AJ91" s="147"/>
      <c r="AK91" s="147"/>
    </row>
    <row r="92" spans="2:37" ht="17.5" customHeight="1">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row>
    <row r="93" spans="2:37" ht="17.5" customHeight="1">
      <c r="B93" s="32"/>
      <c r="C93" s="32"/>
      <c r="D93" s="147"/>
      <c r="E93" s="147"/>
      <c r="F93" s="147"/>
      <c r="G93" s="147"/>
      <c r="H93" s="147"/>
      <c r="I93" s="147"/>
      <c r="J93" s="147"/>
      <c r="K93" s="147"/>
      <c r="L93" s="147"/>
      <c r="M93" s="147"/>
      <c r="N93" s="147"/>
      <c r="O93" s="147"/>
      <c r="P93" s="147"/>
      <c r="Q93" s="147"/>
      <c r="R93" s="13"/>
      <c r="S93" s="13"/>
      <c r="T93" s="13"/>
      <c r="U93" s="13"/>
      <c r="V93" s="32"/>
      <c r="W93" s="32"/>
      <c r="X93" s="147"/>
      <c r="Y93" s="147"/>
      <c r="Z93" s="147"/>
      <c r="AA93" s="147"/>
      <c r="AB93" s="147"/>
      <c r="AC93" s="147"/>
      <c r="AD93" s="147"/>
      <c r="AE93" s="147"/>
      <c r="AF93" s="147"/>
      <c r="AG93" s="147"/>
      <c r="AH93" s="147"/>
      <c r="AI93" s="147"/>
      <c r="AJ93" s="147"/>
      <c r="AK93" s="147"/>
    </row>
    <row r="94" spans="2:37" ht="17.5" customHeight="1">
      <c r="B94" s="177"/>
      <c r="C94" s="177"/>
      <c r="D94" s="160"/>
      <c r="E94" s="160"/>
      <c r="F94" s="160"/>
      <c r="G94" s="160"/>
      <c r="H94" s="160"/>
      <c r="I94" s="160"/>
      <c r="J94" s="160"/>
      <c r="K94" s="160"/>
      <c r="L94" s="147"/>
      <c r="M94" s="147"/>
      <c r="N94" s="147"/>
      <c r="O94" s="147"/>
      <c r="P94" s="147"/>
      <c r="Q94" s="147"/>
      <c r="R94" s="13"/>
      <c r="S94" s="13"/>
      <c r="T94" s="13"/>
      <c r="U94" s="13"/>
      <c r="V94" s="177"/>
      <c r="W94" s="177"/>
      <c r="X94" s="160"/>
      <c r="Y94" s="160"/>
      <c r="Z94" s="160"/>
      <c r="AA94" s="160"/>
      <c r="AB94" s="160"/>
      <c r="AC94" s="160"/>
      <c r="AD94" s="160"/>
      <c r="AE94" s="160"/>
      <c r="AF94" s="147"/>
      <c r="AG94" s="147"/>
      <c r="AH94" s="147"/>
      <c r="AI94" s="147"/>
      <c r="AJ94" s="147"/>
      <c r="AK94" s="147"/>
    </row>
    <row r="95" spans="2:37" ht="17.5" customHeight="1">
      <c r="B95" s="177"/>
      <c r="C95" s="177"/>
      <c r="D95" s="160"/>
      <c r="E95" s="160"/>
      <c r="F95" s="160"/>
      <c r="G95" s="160"/>
      <c r="H95" s="160"/>
      <c r="I95" s="160"/>
      <c r="J95" s="160"/>
      <c r="K95" s="160"/>
      <c r="L95" s="160"/>
      <c r="M95" s="160"/>
      <c r="N95" s="147"/>
      <c r="O95" s="147"/>
      <c r="P95" s="147"/>
      <c r="Q95" s="147"/>
      <c r="R95" s="13"/>
      <c r="S95" s="13"/>
      <c r="T95" s="13"/>
      <c r="U95" s="13"/>
      <c r="V95" s="177"/>
      <c r="W95" s="177"/>
      <c r="X95" s="160"/>
      <c r="Y95" s="160"/>
      <c r="Z95" s="160"/>
      <c r="AA95" s="160"/>
      <c r="AB95" s="160"/>
      <c r="AC95" s="160"/>
      <c r="AD95" s="160"/>
      <c r="AE95" s="160"/>
      <c r="AF95" s="160"/>
      <c r="AG95" s="160"/>
      <c r="AH95" s="147"/>
      <c r="AI95" s="147"/>
      <c r="AJ95" s="147"/>
      <c r="AK95" s="147"/>
    </row>
    <row r="96" spans="2:37" ht="17.5" customHeight="1">
      <c r="B96" s="177"/>
      <c r="C96" s="177"/>
      <c r="D96" s="160"/>
      <c r="E96" s="160"/>
      <c r="F96" s="160"/>
      <c r="G96" s="160"/>
      <c r="H96" s="160"/>
      <c r="I96" s="160"/>
      <c r="J96" s="160"/>
      <c r="K96" s="160"/>
      <c r="L96" s="160"/>
      <c r="M96" s="160"/>
      <c r="N96" s="147"/>
      <c r="O96" s="147"/>
      <c r="P96" s="147"/>
      <c r="Q96" s="147"/>
      <c r="R96" s="13"/>
      <c r="S96" s="13"/>
      <c r="T96" s="13"/>
      <c r="U96" s="13"/>
      <c r="V96" s="177"/>
      <c r="W96" s="177"/>
      <c r="X96" s="160"/>
      <c r="Y96" s="160"/>
      <c r="Z96" s="160"/>
      <c r="AA96" s="160"/>
      <c r="AB96" s="160"/>
      <c r="AC96" s="160"/>
      <c r="AD96" s="160"/>
      <c r="AE96" s="160"/>
      <c r="AF96" s="160"/>
      <c r="AG96" s="160"/>
      <c r="AH96" s="147"/>
      <c r="AI96" s="147"/>
      <c r="AJ96" s="147"/>
      <c r="AK96" s="147"/>
    </row>
    <row r="97" spans="2:37" ht="17.5" customHeight="1">
      <c r="B97" s="177"/>
      <c r="C97" s="177"/>
      <c r="D97" s="160"/>
      <c r="E97" s="160"/>
      <c r="F97" s="160"/>
      <c r="G97" s="160"/>
      <c r="H97" s="160"/>
      <c r="I97" s="160"/>
      <c r="J97" s="160"/>
      <c r="K97" s="160"/>
      <c r="L97" s="160"/>
      <c r="M97" s="160"/>
      <c r="N97" s="147"/>
      <c r="O97" s="147"/>
      <c r="P97" s="147"/>
      <c r="Q97" s="147"/>
      <c r="R97" s="13"/>
      <c r="S97" s="13"/>
      <c r="T97" s="13"/>
      <c r="U97" s="13"/>
      <c r="V97" s="177"/>
      <c r="W97" s="177"/>
      <c r="X97" s="160"/>
      <c r="Y97" s="160"/>
      <c r="Z97" s="160"/>
      <c r="AA97" s="160"/>
      <c r="AB97" s="160"/>
      <c r="AC97" s="160"/>
      <c r="AD97" s="160"/>
      <c r="AE97" s="160"/>
      <c r="AF97" s="160"/>
      <c r="AG97" s="160"/>
      <c r="AH97" s="147"/>
      <c r="AI97" s="147"/>
      <c r="AJ97" s="147"/>
      <c r="AK97" s="147"/>
    </row>
  </sheetData>
  <mergeCells count="262">
    <mergeCell ref="D61:Q61"/>
    <mergeCell ref="X61:AK61"/>
    <mergeCell ref="D62:K63"/>
    <mergeCell ref="L62:M62"/>
    <mergeCell ref="N62:Q64"/>
    <mergeCell ref="X62:AE63"/>
    <mergeCell ref="AF62:AG62"/>
    <mergeCell ref="AH62:AK64"/>
    <mergeCell ref="V62:W65"/>
    <mergeCell ref="L63:M65"/>
    <mergeCell ref="AF63:AG65"/>
    <mergeCell ref="D64:K65"/>
    <mergeCell ref="X64:AE65"/>
    <mergeCell ref="N65:Q65"/>
    <mergeCell ref="AH65:AK65"/>
    <mergeCell ref="D49:Q49"/>
    <mergeCell ref="X49:AK49"/>
    <mergeCell ref="B50:C53"/>
    <mergeCell ref="D50:K51"/>
    <mergeCell ref="L50:M50"/>
    <mergeCell ref="N50:Q52"/>
    <mergeCell ref="V50:W53"/>
    <mergeCell ref="X50:AE51"/>
    <mergeCell ref="AF50:AG50"/>
    <mergeCell ref="AH50:AK52"/>
    <mergeCell ref="L51:M53"/>
    <mergeCell ref="AF51:AG53"/>
    <mergeCell ref="N53:Q53"/>
    <mergeCell ref="AH53:AK53"/>
    <mergeCell ref="D52:K53"/>
    <mergeCell ref="X52:AE53"/>
    <mergeCell ref="D43:Q43"/>
    <mergeCell ref="X43:AK43"/>
    <mergeCell ref="B44:C47"/>
    <mergeCell ref="D44:K45"/>
    <mergeCell ref="L44:M44"/>
    <mergeCell ref="N44:Q46"/>
    <mergeCell ref="V44:W47"/>
    <mergeCell ref="X44:AE45"/>
    <mergeCell ref="AF44:AG44"/>
    <mergeCell ref="AH44:AK46"/>
    <mergeCell ref="L45:M47"/>
    <mergeCell ref="AF45:AG47"/>
    <mergeCell ref="D46:K47"/>
    <mergeCell ref="X46:AE47"/>
    <mergeCell ref="N47:Q47"/>
    <mergeCell ref="AH47:AK47"/>
    <mergeCell ref="D37:Q37"/>
    <mergeCell ref="X37:AK37"/>
    <mergeCell ref="B38:C41"/>
    <mergeCell ref="D38:K39"/>
    <mergeCell ref="L38:M38"/>
    <mergeCell ref="N38:Q40"/>
    <mergeCell ref="V38:W41"/>
    <mergeCell ref="X38:AE39"/>
    <mergeCell ref="AF38:AG38"/>
    <mergeCell ref="AH38:AK40"/>
    <mergeCell ref="L39:M41"/>
    <mergeCell ref="AF39:AG41"/>
    <mergeCell ref="D40:K41"/>
    <mergeCell ref="X40:AE41"/>
    <mergeCell ref="N41:Q41"/>
    <mergeCell ref="AH41:AK41"/>
    <mergeCell ref="X18:AE19"/>
    <mergeCell ref="AF18:AG18"/>
    <mergeCell ref="L19:M19"/>
    <mergeCell ref="N19:Q19"/>
    <mergeCell ref="AF19:AG19"/>
    <mergeCell ref="AH19:AK19"/>
    <mergeCell ref="B22:C22"/>
    <mergeCell ref="D22:Q22"/>
    <mergeCell ref="V22:W22"/>
    <mergeCell ref="X22:AK22"/>
    <mergeCell ref="B13:C14"/>
    <mergeCell ref="D13:K14"/>
    <mergeCell ref="L13:M13"/>
    <mergeCell ref="N13:Q13"/>
    <mergeCell ref="V13:W14"/>
    <mergeCell ref="X13:AE14"/>
    <mergeCell ref="AF13:AG13"/>
    <mergeCell ref="AH13:AK13"/>
    <mergeCell ref="L14:M14"/>
    <mergeCell ref="N14:Q14"/>
    <mergeCell ref="AF14:AG14"/>
    <mergeCell ref="AH14:AK14"/>
    <mergeCell ref="L8:M8"/>
    <mergeCell ref="N8:Q8"/>
    <mergeCell ref="V8:W9"/>
    <mergeCell ref="X8:AE9"/>
    <mergeCell ref="AF8:AG8"/>
    <mergeCell ref="AH8:AK8"/>
    <mergeCell ref="N9:Q9"/>
    <mergeCell ref="AH9:AK9"/>
    <mergeCell ref="B12:C12"/>
    <mergeCell ref="D12:Q12"/>
    <mergeCell ref="V12:W12"/>
    <mergeCell ref="X12:AK12"/>
    <mergeCell ref="A1:C1"/>
    <mergeCell ref="D1:J1"/>
    <mergeCell ref="A2:AO2"/>
    <mergeCell ref="C4:AM4"/>
    <mergeCell ref="L9:M9"/>
    <mergeCell ref="AF9:AG9"/>
    <mergeCell ref="C3:AM3"/>
    <mergeCell ref="C5:AL5"/>
    <mergeCell ref="N18:Q18"/>
    <mergeCell ref="AH18:AK18"/>
    <mergeCell ref="B17:C17"/>
    <mergeCell ref="D17:Q17"/>
    <mergeCell ref="V17:W17"/>
    <mergeCell ref="X17:AK17"/>
    <mergeCell ref="B18:C19"/>
    <mergeCell ref="D18:K19"/>
    <mergeCell ref="L18:M18"/>
    <mergeCell ref="V18:W19"/>
    <mergeCell ref="B7:C7"/>
    <mergeCell ref="D7:Q7"/>
    <mergeCell ref="V7:W7"/>
    <mergeCell ref="X7:AK7"/>
    <mergeCell ref="B8:C9"/>
    <mergeCell ref="D8:K9"/>
    <mergeCell ref="D23:K24"/>
    <mergeCell ref="X23:AE24"/>
    <mergeCell ref="N24:Q24"/>
    <mergeCell ref="AH24:AK24"/>
    <mergeCell ref="B23:C24"/>
    <mergeCell ref="L23:M23"/>
    <mergeCell ref="N23:Q23"/>
    <mergeCell ref="V23:W24"/>
    <mergeCell ref="AF23:AG23"/>
    <mergeCell ref="AH23:AK23"/>
    <mergeCell ref="L24:M24"/>
    <mergeCell ref="AF24:AG24"/>
    <mergeCell ref="B27:C27"/>
    <mergeCell ref="D27:Q27"/>
    <mergeCell ref="V27:W27"/>
    <mergeCell ref="X27:AK27"/>
    <mergeCell ref="B28:C29"/>
    <mergeCell ref="D28:K29"/>
    <mergeCell ref="L28:M28"/>
    <mergeCell ref="N28:Q28"/>
    <mergeCell ref="D32:Q32"/>
    <mergeCell ref="X32:AK32"/>
    <mergeCell ref="V28:W29"/>
    <mergeCell ref="X28:AE29"/>
    <mergeCell ref="AF28:AG28"/>
    <mergeCell ref="AH28:AK28"/>
    <mergeCell ref="L29:M29"/>
    <mergeCell ref="N29:Q29"/>
    <mergeCell ref="AF29:AG29"/>
    <mergeCell ref="AH29:AK29"/>
    <mergeCell ref="B32:C32"/>
    <mergeCell ref="V32:W32"/>
    <mergeCell ref="D33:K34"/>
    <mergeCell ref="L33:M33"/>
    <mergeCell ref="X33:AE34"/>
    <mergeCell ref="AF33:AG33"/>
    <mergeCell ref="B33:C34"/>
    <mergeCell ref="N33:Q33"/>
    <mergeCell ref="V33:W34"/>
    <mergeCell ref="AH33:AK33"/>
    <mergeCell ref="L34:M34"/>
    <mergeCell ref="N34:Q34"/>
    <mergeCell ref="AF34:AG34"/>
    <mergeCell ref="AH34:AK34"/>
    <mergeCell ref="D55:Q55"/>
    <mergeCell ref="X55:AK55"/>
    <mergeCell ref="D58:K59"/>
    <mergeCell ref="X58:AE59"/>
    <mergeCell ref="B56:C59"/>
    <mergeCell ref="D56:K57"/>
    <mergeCell ref="L56:M56"/>
    <mergeCell ref="N56:Q58"/>
    <mergeCell ref="V56:W59"/>
    <mergeCell ref="X56:AE57"/>
    <mergeCell ref="AF56:AG56"/>
    <mergeCell ref="AH56:AK58"/>
    <mergeCell ref="L57:M59"/>
    <mergeCell ref="AF57:AG59"/>
    <mergeCell ref="N59:Q59"/>
    <mergeCell ref="AH59:AK59"/>
    <mergeCell ref="B62:C65"/>
    <mergeCell ref="L71:M73"/>
    <mergeCell ref="AF71:AG73"/>
    <mergeCell ref="D72:K73"/>
    <mergeCell ref="X72:AE73"/>
    <mergeCell ref="N73:Q73"/>
    <mergeCell ref="AH73:AK73"/>
    <mergeCell ref="D69:Q69"/>
    <mergeCell ref="X69:AK69"/>
    <mergeCell ref="B70:C73"/>
    <mergeCell ref="D70:K71"/>
    <mergeCell ref="L70:M70"/>
    <mergeCell ref="N70:Q72"/>
    <mergeCell ref="V70:W73"/>
    <mergeCell ref="X70:AE71"/>
    <mergeCell ref="AF70:AG70"/>
    <mergeCell ref="AH70:AK72"/>
    <mergeCell ref="L77:M79"/>
    <mergeCell ref="AF77:AG79"/>
    <mergeCell ref="D78:K79"/>
    <mergeCell ref="X78:AE79"/>
    <mergeCell ref="N79:Q79"/>
    <mergeCell ref="AH79:AK79"/>
    <mergeCell ref="D75:Q75"/>
    <mergeCell ref="X75:AK75"/>
    <mergeCell ref="B76:C79"/>
    <mergeCell ref="D76:K77"/>
    <mergeCell ref="L76:M76"/>
    <mergeCell ref="N76:Q78"/>
    <mergeCell ref="V76:W79"/>
    <mergeCell ref="X76:AE77"/>
    <mergeCell ref="AF76:AG76"/>
    <mergeCell ref="AH76:AK78"/>
    <mergeCell ref="L83:M85"/>
    <mergeCell ref="AF83:AG85"/>
    <mergeCell ref="D84:K85"/>
    <mergeCell ref="X84:AE85"/>
    <mergeCell ref="N85:Q85"/>
    <mergeCell ref="AH85:AK85"/>
    <mergeCell ref="D81:Q81"/>
    <mergeCell ref="X81:AK81"/>
    <mergeCell ref="B82:C85"/>
    <mergeCell ref="D82:K83"/>
    <mergeCell ref="L82:M82"/>
    <mergeCell ref="N82:Q84"/>
    <mergeCell ref="V82:W85"/>
    <mergeCell ref="X82:AE83"/>
    <mergeCell ref="AF82:AG82"/>
    <mergeCell ref="AH82:AK84"/>
    <mergeCell ref="L89:M91"/>
    <mergeCell ref="AF89:AG91"/>
    <mergeCell ref="D90:K91"/>
    <mergeCell ref="X90:AE91"/>
    <mergeCell ref="N91:Q91"/>
    <mergeCell ref="AH91:AK91"/>
    <mergeCell ref="D87:Q87"/>
    <mergeCell ref="X87:AK87"/>
    <mergeCell ref="B88:C91"/>
    <mergeCell ref="D88:K89"/>
    <mergeCell ref="L88:M88"/>
    <mergeCell ref="N88:Q90"/>
    <mergeCell ref="V88:W91"/>
    <mergeCell ref="X88:AE89"/>
    <mergeCell ref="AF88:AG88"/>
    <mergeCell ref="AH88:AK90"/>
    <mergeCell ref="L95:M97"/>
    <mergeCell ref="AF95:AG97"/>
    <mergeCell ref="D96:K97"/>
    <mergeCell ref="X96:AE97"/>
    <mergeCell ref="N97:Q97"/>
    <mergeCell ref="AH97:AK97"/>
    <mergeCell ref="D93:Q93"/>
    <mergeCell ref="X93:AK93"/>
    <mergeCell ref="B94:C97"/>
    <mergeCell ref="D94:K95"/>
    <mergeCell ref="L94:M94"/>
    <mergeCell ref="N94:Q96"/>
    <mergeCell ref="V94:W97"/>
    <mergeCell ref="X94:AE95"/>
    <mergeCell ref="AF94:AG94"/>
    <mergeCell ref="AH94:AK96"/>
  </mergeCells>
  <phoneticPr fontId="1"/>
  <printOptions horizontalCentered="1"/>
  <pageMargins left="0.39370078740157483" right="0.39370078740157483" top="0.39370078740157483" bottom="0.39370078740157483" header="0" footer="0"/>
  <pageSetup paperSize="9" orientation="portrait" r:id="rId1"/>
  <headerFooter alignWithMargins="0"/>
  <rowBreaks count="1" manualBreakCount="1">
    <brk id="35"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個人戦1枚目</vt:lpstr>
      <vt:lpstr>男子A</vt:lpstr>
      <vt:lpstr>男子個票A</vt:lpstr>
      <vt:lpstr>男子B</vt:lpstr>
      <vt:lpstr>男子個票B</vt:lpstr>
      <vt:lpstr>女子A</vt:lpstr>
      <vt:lpstr>女子個票A</vt:lpstr>
      <vt:lpstr>女子B</vt:lpstr>
      <vt:lpstr>女子個票B</vt:lpstr>
      <vt:lpstr>予備個票</vt:lpstr>
      <vt:lpstr>Sheet1</vt:lpstr>
      <vt:lpstr>個人戦1枚目!Print_Area</vt:lpstr>
      <vt:lpstr>女子A!Print_Area</vt:lpstr>
      <vt:lpstr>女子B!Print_Area</vt:lpstr>
      <vt:lpstr>女子個票A!Print_Area</vt:lpstr>
      <vt:lpstr>女子個票B!Print_Area</vt:lpstr>
      <vt:lpstr>男子A!Print_Area</vt:lpstr>
      <vt:lpstr>男子B!Print_Area</vt:lpstr>
      <vt:lpstr>男子個票A!Print_Area</vt:lpstr>
      <vt:lpstr>男子個票B!Print_Area</vt:lpstr>
      <vt:lpstr>予備個票!Print_Area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etsugot</dc:creator>
  <cp:lastModifiedBy>etsugot@gmail.com</cp:lastModifiedBy>
  <cp:lastPrinted>2025-10-06T00:52:26Z</cp:lastPrinted>
  <dcterms:created xsi:type="dcterms:W3CDTF">2010-09-01T08:25:32Z</dcterms:created>
  <dcterms:modified xsi:type="dcterms:W3CDTF">2025-10-06T00:53:22Z</dcterms:modified>
</cp:coreProperties>
</file>